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gpags-my.sharepoint.com/personal/elwills_gridprotectionalliance_org/Documents/Attachments/"/>
    </mc:Choice>
  </mc:AlternateContent>
  <xr:revisionPtr revIDLastSave="225" documentId="8_{029624A9-6EF6-429A-921F-CB3300712D2F}" xr6:coauthVersionLast="47" xr6:coauthVersionMax="47" xr10:uidLastSave="{B835BFA2-FCC7-47E2-95C7-772C99270D50}"/>
  <bookViews>
    <workbookView xWindow="28680" yWindow="-120" windowWidth="29040" windowHeight="15720" firstSheet="2" activeTab="2" xr2:uid="{8BEC8D83-6CE4-4B0B-8049-CD312ED3B387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Sheet2!$A$1:$Q$166</definedName>
    <definedName name="_xlnm._FilterDatabase" localSheetId="2" hidden="1">Sheet3!$A$1:$Q$1</definedName>
    <definedName name="TransferReport" localSheetId="0">Sheet1!$H$1:$N$27</definedName>
    <definedName name="TransferReport_1" localSheetId="0">Sheet1!$A$1:$G$289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" i="3" l="1"/>
  <c r="AB11" i="3"/>
  <c r="AB12" i="3"/>
  <c r="AB13" i="3"/>
  <c r="AC10" i="3"/>
  <c r="AC11" i="3"/>
  <c r="AC12" i="3"/>
  <c r="AC13" i="3"/>
  <c r="AD10" i="3"/>
  <c r="AD11" i="3"/>
  <c r="AD12" i="3"/>
  <c r="AD13" i="3"/>
  <c r="AE10" i="3"/>
  <c r="AE11" i="3"/>
  <c r="AE12" i="3"/>
  <c r="AE13" i="3"/>
  <c r="AA10" i="3"/>
  <c r="AA11" i="3"/>
  <c r="AA12" i="3"/>
  <c r="AA13" i="3"/>
  <c r="Z10" i="3"/>
  <c r="Z11" i="3"/>
  <c r="Z12" i="3"/>
  <c r="Z13" i="3"/>
  <c r="Y10" i="3"/>
  <c r="Y11" i="3"/>
  <c r="Y12" i="3"/>
  <c r="Y13" i="3"/>
  <c r="X10" i="3"/>
  <c r="X11" i="3"/>
  <c r="X12" i="3"/>
  <c r="X13" i="3"/>
  <c r="W10" i="3"/>
  <c r="W11" i="3"/>
  <c r="W12" i="3"/>
  <c r="W13" i="3"/>
  <c r="V10" i="3"/>
  <c r="V11" i="3"/>
  <c r="V12" i="3"/>
  <c r="V13" i="3"/>
  <c r="U10" i="3"/>
  <c r="U11" i="3"/>
  <c r="U12" i="3"/>
  <c r="U13" i="3"/>
  <c r="T10" i="3"/>
  <c r="T11" i="3"/>
  <c r="T12" i="3"/>
  <c r="T13" i="3"/>
  <c r="S10" i="3"/>
  <c r="S11" i="3"/>
  <c r="S12" i="3"/>
  <c r="S13" i="3"/>
  <c r="AE9" i="3"/>
  <c r="AD9" i="3"/>
  <c r="AC9" i="3"/>
  <c r="AB9" i="3"/>
  <c r="AA9" i="3"/>
  <c r="Z9" i="3"/>
  <c r="Y9" i="3"/>
  <c r="X9" i="3"/>
  <c r="W9" i="3"/>
  <c r="V9" i="3"/>
  <c r="U9" i="3"/>
  <c r="S9" i="3"/>
  <c r="T9" i="3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E51FF4F-8D2A-4CE3-A918-757750FB58FB}" name="TransferReport" type="6" refreshedVersion="8" background="1" saveData="1">
    <textPr prompt="0" codePage="437" sourceFile="F:\APP\List of Remotes\TransferReport.txt" tab="0" comma="1" delimiter="=">
      <textFields count="7">
        <textField/>
        <textField/>
        <textField/>
        <textField/>
        <textField/>
        <textField/>
        <textField/>
      </textFields>
    </textPr>
  </connection>
  <connection id="2" xr16:uid="{7D8DCD7C-B300-4F67-B556-6D6A22643E3B}" name="TransferReport1" type="6" refreshedVersion="8" background="1" saveData="1">
    <textPr prompt="0" codePage="437" sourceFile="F:\USIMaster\List of Remotes\TransferReport.txt" tab="0" comma="1" consecutive="1" delimiter="=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<sst xmlns="http://schemas.openxmlformats.org/spreadsheetml/2006/main" count="3055" uniqueCount="1035">
  <si>
    <t>[Last24HoursReport]</t>
  </si>
  <si>
    <t>Portland Sub</t>
  </si>
  <si>
    <t>ONLINE</t>
  </si>
  <si>
    <t>Alpharetta 230/25kV GPC</t>
  </si>
  <si>
    <t>9/28/2024-14:52:31</t>
  </si>
  <si>
    <t>Cotton Primary</t>
  </si>
  <si>
    <t>Gerdau 230/34/13 DME GPC</t>
  </si>
  <si>
    <t>10/9/2024-01:19:44</t>
  </si>
  <si>
    <t>Athena GPC DFR</t>
  </si>
  <si>
    <t>Austin Dr 230/115 DF/SE  GPC</t>
  </si>
  <si>
    <t>10/9/2024-01:02:25</t>
  </si>
  <si>
    <t>Springhill Church DME</t>
  </si>
  <si>
    <t>Colerain 230/115 DF/SE  GPC</t>
  </si>
  <si>
    <t>9/28/2024-04:07:31</t>
  </si>
  <si>
    <t>Little Ogeechee 230/115kV DME</t>
  </si>
  <si>
    <t>Conyers 230/115 DF/SE  GPC</t>
  </si>
  <si>
    <t>10/1/2024-14:21:45</t>
  </si>
  <si>
    <t>10/2/2024-01:16:14</t>
  </si>
  <si>
    <t>Scooter</t>
  </si>
  <si>
    <t>Dalton DS</t>
  </si>
  <si>
    <t>10/9/2024-01:12:33</t>
  </si>
  <si>
    <t>Bickley SS DME</t>
  </si>
  <si>
    <t>Davis Street DF/SE GPC</t>
  </si>
  <si>
    <t>10/7/2024-01:12:14</t>
  </si>
  <si>
    <t>Savage Creek DME</t>
  </si>
  <si>
    <t>Dean Forest DME GPC</t>
  </si>
  <si>
    <t>10/5/2024-01:13:13</t>
  </si>
  <si>
    <t>Hadden Pond DME</t>
  </si>
  <si>
    <t>Deptford 115/46 DF/SE GPC</t>
  </si>
  <si>
    <t>10/9/2024-01:13:54</t>
  </si>
  <si>
    <t>Patsiliga Creek DME</t>
  </si>
  <si>
    <t>Dering Circle 230 DME</t>
  </si>
  <si>
    <t>9/28/2024-04:30:36</t>
  </si>
  <si>
    <t>Rachels Pond DME</t>
  </si>
  <si>
    <t>E.Dalton 230/115 DF/SE GPC</t>
  </si>
  <si>
    <t>10/1/2024-01:33:24</t>
  </si>
  <si>
    <t>Wellston DME</t>
  </si>
  <si>
    <t>Eatonton Pri DME GPC</t>
  </si>
  <si>
    <t>9/25/2024-01:16:19</t>
  </si>
  <si>
    <t>Faceville</t>
  </si>
  <si>
    <t>Evans 230/115 DF/SE GPC</t>
  </si>
  <si>
    <t>10/2/2024-09:19:01</t>
  </si>
  <si>
    <t>10/2/2024-11:03:18</t>
  </si>
  <si>
    <t>Online</t>
  </si>
  <si>
    <t>Sun Hill DME</t>
  </si>
  <si>
    <t>Fortson 500 DF/SE MEAG</t>
  </si>
  <si>
    <t>9/28/2024-07:50:48</t>
  </si>
  <si>
    <t>Daisy DME</t>
  </si>
  <si>
    <t>Grady DF/SE GPC</t>
  </si>
  <si>
    <t>10/3/2024-01:24:38</t>
  </si>
  <si>
    <t>Goose Pond Road DME</t>
  </si>
  <si>
    <t>Magnolia 115/46kV DME GPC</t>
  </si>
  <si>
    <t>10/8/2024-01:27:12</t>
  </si>
  <si>
    <t>NORTHWEST 115KV</t>
  </si>
  <si>
    <t>Meldrim 230/115 DF/SE  GPC</t>
  </si>
  <si>
    <t>10/8/2024-01:30:00</t>
  </si>
  <si>
    <t>Live Oak DME</t>
  </si>
  <si>
    <t>Millen Pri 115/46 DF/SE  GPC</t>
  </si>
  <si>
    <t>10/8/2024-01:30:32</t>
  </si>
  <si>
    <t>10/9/2024-01:28:00</t>
  </si>
  <si>
    <t>Huyndai Motors DME</t>
  </si>
  <si>
    <t>Mitchell 115kV DME GPC</t>
  </si>
  <si>
    <t>10/8/2024-01:30:53</t>
  </si>
  <si>
    <t>Northwest 230kV</t>
  </si>
  <si>
    <t>Mitchell 230 DME GPC</t>
  </si>
  <si>
    <t>9/30/2024-02:00:51</t>
  </si>
  <si>
    <t>Rocky Creek DME</t>
  </si>
  <si>
    <t>N.Tifton 115 DF/SE  GPC</t>
  </si>
  <si>
    <t>10/1/2024-02:03:45</t>
  </si>
  <si>
    <t>10/2/2024-01:37:03</t>
  </si>
  <si>
    <t>Goldens Creek</t>
  </si>
  <si>
    <t>N.Tifton 500 DF/SE 1 GPC</t>
  </si>
  <si>
    <t>9/30/2024-02:03:02</t>
  </si>
  <si>
    <t>Rustin Lake DME</t>
  </si>
  <si>
    <t>Norcross 500/230 DF/SE  GPC</t>
  </si>
  <si>
    <t>10/8/2024-01:35:18</t>
  </si>
  <si>
    <t>Flink Overlook</t>
  </si>
  <si>
    <t>Oostanaula</t>
  </si>
  <si>
    <t>10/1/2024-02:12:31</t>
  </si>
  <si>
    <t>Terrora Common DME</t>
  </si>
  <si>
    <t>Palmyra 230/115kV DME GPC</t>
  </si>
  <si>
    <t>9/30/2024-02:11:57</t>
  </si>
  <si>
    <t>Wiregrass 230-DME</t>
  </si>
  <si>
    <t>Plt Bowen 230 DF/SE  GPC New</t>
  </si>
  <si>
    <t>10/1/2024-02:18:24</t>
  </si>
  <si>
    <t>Scottdale 230KV DME</t>
  </si>
  <si>
    <t>Rock Spring 230/115 DF/SE GPC</t>
  </si>
  <si>
    <t>10/8/2024-01:41:56</t>
  </si>
  <si>
    <t>S.Augusta 230/115 DF/SE  GPC</t>
  </si>
  <si>
    <t>10/7/2024-01:39:09</t>
  </si>
  <si>
    <t>South Columbus GPC DME</t>
  </si>
  <si>
    <t>9/30/2024-02:30:10</t>
  </si>
  <si>
    <t>South Macon DF/SE GPC</t>
  </si>
  <si>
    <t>10/9/2024-01:41:54</t>
  </si>
  <si>
    <t>Statesboro Pri DME GPC</t>
  </si>
  <si>
    <t>9/30/2024-02:31:35</t>
  </si>
  <si>
    <t>10/1/2024-02:30:09</t>
  </si>
  <si>
    <t>Thomasville 230/115 DF/SE MEAG</t>
  </si>
  <si>
    <t>9/30/2024-02:37:59</t>
  </si>
  <si>
    <t>Vogtle 3 and 4 500kV DF/SE</t>
  </si>
  <si>
    <t>10/6/2024-09:31:53</t>
  </si>
  <si>
    <t>Vidalia DME GPC</t>
  </si>
  <si>
    <t>10/9/2024-01:46:50</t>
  </si>
  <si>
    <t>Tunnel Hill</t>
  </si>
  <si>
    <t>9/27/2024-11:02:34</t>
  </si>
  <si>
    <t>9/27/2024-11:03:03</t>
  </si>
  <si>
    <t>Cartersville</t>
  </si>
  <si>
    <t>10/2/2024-01:12:08</t>
  </si>
  <si>
    <t>Boulevard (Sav) DF/SE GPC</t>
  </si>
  <si>
    <t>10/9/2024-01:05:12</t>
  </si>
  <si>
    <t>Fortson 230/115 DF/SE MEAG</t>
  </si>
  <si>
    <t>9/28/2024-07:50:16</t>
  </si>
  <si>
    <t>Hammond 230/115kV DF/SE GPC</t>
  </si>
  <si>
    <t>10/1/2024-01:45:07</t>
  </si>
  <si>
    <t>Pinson DME GPC</t>
  </si>
  <si>
    <t>9/30/2024-03:39:28</t>
  </si>
  <si>
    <t>10/1/2024-02:15:46</t>
  </si>
  <si>
    <t>Toccoa-GPC</t>
  </si>
  <si>
    <t>9/28/2024-13:17:09</t>
  </si>
  <si>
    <t>Wadley Primary 500 DME GPC</t>
  </si>
  <si>
    <t>10/7/2024-01:47:28</t>
  </si>
  <si>
    <t>Cornish Mtn 230/115 DF/SE  GPC</t>
  </si>
  <si>
    <t>9/27/2024-20:05:48</t>
  </si>
  <si>
    <t>9/27/2024-20:14:17</t>
  </si>
  <si>
    <t>Butler 230/115 DME  GPC</t>
  </si>
  <si>
    <t>9/28/2024-01:48:21</t>
  </si>
  <si>
    <t>Porterdale 230/115 DF/SE GPC</t>
  </si>
  <si>
    <t>9/28/2024-11:37:03</t>
  </si>
  <si>
    <t>Yates Common DME GPC</t>
  </si>
  <si>
    <t>10/8/2024-01:55:26</t>
  </si>
  <si>
    <t>Dyer Road 230/115 DF/SE GPC</t>
  </si>
  <si>
    <t>10/4/2024-01:16:41</t>
  </si>
  <si>
    <t>SCHERER COMMON 500kV</t>
  </si>
  <si>
    <t>10/8/2024-01:46:15</t>
  </si>
  <si>
    <t>10/9/2024-01:39:59</t>
  </si>
  <si>
    <t>Americus DME GPC</t>
  </si>
  <si>
    <t>9/30/2024-01:01:56</t>
  </si>
  <si>
    <t>Kathleen 230/115 DF/SE  GPC</t>
  </si>
  <si>
    <t>9/28/2024-08:26:04</t>
  </si>
  <si>
    <t>South Bainbridge 230 DF/SE GPC</t>
  </si>
  <si>
    <t>10/6/2024-01:40:54</t>
  </si>
  <si>
    <t>Warrenton Pri 230/115 DF/SE GPC</t>
  </si>
  <si>
    <t>10/1/2024-13:30:39</t>
  </si>
  <si>
    <t>10/1/2024-13:41:46</t>
  </si>
  <si>
    <t>West Milledgeville GPC DF/SE</t>
  </si>
  <si>
    <t>9/28/2024-14:26:40</t>
  </si>
  <si>
    <t>Dawson Crossing 230/115 DME GPC</t>
  </si>
  <si>
    <t>10/3/2024-15:31:35</t>
  </si>
  <si>
    <t>Tallulah Lodge 115kV DF/SE GPC</t>
  </si>
  <si>
    <t>10/8/2024-01:49:22</t>
  </si>
  <si>
    <t>BOULEVARD (ATL) 230kV DME GPC</t>
  </si>
  <si>
    <t>10/1/2024-01:10:04</t>
  </si>
  <si>
    <t>Clermont Junction GPC DME</t>
  </si>
  <si>
    <t>9/28/2024-04:04:04</t>
  </si>
  <si>
    <t>Cumming 230/115 DF/SE  GPC</t>
  </si>
  <si>
    <t>9/28/2024-04:12:26</t>
  </si>
  <si>
    <t>Gainesville #1 115/46kV DME GPC</t>
  </si>
  <si>
    <t>10/3/2024-01:22:56</t>
  </si>
  <si>
    <t>Norcross 115KV</t>
  </si>
  <si>
    <t>10/8/2024-01:33:35</t>
  </si>
  <si>
    <t>Norcross 230KV</t>
  </si>
  <si>
    <t>10/8/2024-01:34:53</t>
  </si>
  <si>
    <t>S.Hall 230 DF/SE  GPC</t>
  </si>
  <si>
    <t>9/10/2024-01:43:43</t>
  </si>
  <si>
    <t>Shoal Creek DF/SE GPC</t>
  </si>
  <si>
    <t>9/28/2024-11:55:27</t>
  </si>
  <si>
    <t>Suwanee 230/115 DF/SE GPC</t>
  </si>
  <si>
    <t>10/2/2024-01:52:38</t>
  </si>
  <si>
    <t>Commerce Primary DME GPC</t>
  </si>
  <si>
    <t>9/27/2024-05:47:34</t>
  </si>
  <si>
    <t>9/28/2024-04:08:46</t>
  </si>
  <si>
    <t>Fifteenth Street DME</t>
  </si>
  <si>
    <t>10/8/2024-01:18:30</t>
  </si>
  <si>
    <t>Pitts 230/115kV (MEAG)</t>
  </si>
  <si>
    <t>10/5/2024-01:38:11</t>
  </si>
  <si>
    <t>Looper's Farm 230 DF/SE DALTON</t>
  </si>
  <si>
    <t>8/2/2024-01:27:29</t>
  </si>
  <si>
    <t>Kingsland 230/115kV DF/SE GPC</t>
  </si>
  <si>
    <t>9/28/2024-08:29:43</t>
  </si>
  <si>
    <t>LaGrange</t>
  </si>
  <si>
    <t>10/9/2024-01:23:38</t>
  </si>
  <si>
    <t>McManus GPC DME</t>
  </si>
  <si>
    <t>9/28/2024-09:12:49</t>
  </si>
  <si>
    <t>Offerman 230/115kV DME GPC</t>
  </si>
  <si>
    <t>9/28/2024-10:45:40</t>
  </si>
  <si>
    <t>9/29/2024-02:21:31</t>
  </si>
  <si>
    <t>West Brunswick DME GPC</t>
  </si>
  <si>
    <t>9/28/2024-14:21:02</t>
  </si>
  <si>
    <t>Brunswick DME GPC</t>
  </si>
  <si>
    <t>9/28/2024-01:42:12</t>
  </si>
  <si>
    <t>Atkinson 115kV DME GPC</t>
  </si>
  <si>
    <t>9/28/2024-01:02:42</t>
  </si>
  <si>
    <t>Bio 230/115 DF/SE  GPC</t>
  </si>
  <si>
    <t>9/29/2024-01:07:17</t>
  </si>
  <si>
    <t>Northwest DME GPC</t>
  </si>
  <si>
    <t>10/7/2024-06:26:19</t>
  </si>
  <si>
    <t>10/8/2024-01:36:23</t>
  </si>
  <si>
    <t>Plt McDonough 230/115 DF/SE  GPC</t>
  </si>
  <si>
    <t>10/7/2024-01:37:02</t>
  </si>
  <si>
    <t>Pine Grove Primary 230/115kV GPC</t>
  </si>
  <si>
    <t>10/8/2024-06:31:52</t>
  </si>
  <si>
    <t>10/8/2024-06:32:44</t>
  </si>
  <si>
    <t>Branch DF/SE GPC</t>
  </si>
  <si>
    <t>9/29/2024-01:10:17</t>
  </si>
  <si>
    <t>9/29/2024-17:44:19</t>
  </si>
  <si>
    <t>Snellville Pri 230/115 DF/SE GPC</t>
  </si>
  <si>
    <t>9/28/2024-11:58:35</t>
  </si>
  <si>
    <t>West Valdosta DME GPC</t>
  </si>
  <si>
    <t>10/8/2024-06:33:19</t>
  </si>
  <si>
    <t>10/9/2024-01:49:30</t>
  </si>
  <si>
    <t>Athens 115/46kV  DF/SE GPC</t>
  </si>
  <si>
    <t>9/27/2024-03:24:46</t>
  </si>
  <si>
    <t>9/28/2024-01:02:01</t>
  </si>
  <si>
    <t>GAINESVILLE #2 DME GPC</t>
  </si>
  <si>
    <t>9/28/2024-07:52:43</t>
  </si>
  <si>
    <t>Hill Street 230/20kV GPC DME</t>
  </si>
  <si>
    <t>9/28/2024-08:04:33</t>
  </si>
  <si>
    <t>Lamar Cnty Ind 115 DF/SE  GPC</t>
  </si>
  <si>
    <t>9/28/2024-08:44:25</t>
  </si>
  <si>
    <t>Northwinds DME GPC</t>
  </si>
  <si>
    <t>9/28/2024-10:33:50</t>
  </si>
  <si>
    <t>S.Hall 500 DF/SE  GPC</t>
  </si>
  <si>
    <t>10/9/2024-01:39:36</t>
  </si>
  <si>
    <t>OFFLINE</t>
  </si>
  <si>
    <t>Warthen 500 DF/SE  GPC</t>
  </si>
  <si>
    <t>9/28/2024-13:59:12</t>
  </si>
  <si>
    <t>Dum Jon DME GPC</t>
  </si>
  <si>
    <t>9/28/2024-05:33:57</t>
  </si>
  <si>
    <t>9/29/2024-01:34:14</t>
  </si>
  <si>
    <t>Pittman Road</t>
  </si>
  <si>
    <t>10/8/2024-01:38:46</t>
  </si>
  <si>
    <t>10/9/2024-01:35:44</t>
  </si>
  <si>
    <t>Goat Rock 115kV DF/SE GPC</t>
  </si>
  <si>
    <t>9/14/2024-01:25:05</t>
  </si>
  <si>
    <t>Goat Rock 230 DF/SE GPC</t>
  </si>
  <si>
    <t>9/25/2024-01:20:30</t>
  </si>
  <si>
    <t>9/26/2024-01:19:35</t>
  </si>
  <si>
    <t>Thomaston 230/115 SE  GPC</t>
  </si>
  <si>
    <t>10/9/2024-01:45:06</t>
  </si>
  <si>
    <t>Augusta News 230/13.8  DF/SE GPC</t>
  </si>
  <si>
    <t>9/28/2024-01:15:53</t>
  </si>
  <si>
    <t>Bartletts Ferry DF/SE GPC</t>
  </si>
  <si>
    <t>10/9/2024-01:02:59</t>
  </si>
  <si>
    <t>Kraft 115kV DF/SE GPC</t>
  </si>
  <si>
    <t>10/8/2024-01:24:41</t>
  </si>
  <si>
    <t>Plt Vogtle Swyd 500 DF/SE #2 GPC</t>
  </si>
  <si>
    <t>10/3/2024-01:43:21</t>
  </si>
  <si>
    <t>Wadley Pri DME MEAG</t>
  </si>
  <si>
    <t>10/7/2024-01:47:05</t>
  </si>
  <si>
    <t>Plt Vogtle Swyd 230 DF/SE 1 GPC</t>
  </si>
  <si>
    <t>9/30/2024-02:22:06</t>
  </si>
  <si>
    <t>Stump Creek 230/115 DF/SE  GPC</t>
  </si>
  <si>
    <t>9/28/2024-12:21:32</t>
  </si>
  <si>
    <t>9/29/2024-02:39:44</t>
  </si>
  <si>
    <t>McIntosh 115kV DF/SE  GPC</t>
  </si>
  <si>
    <t>10/5/2024-01:27:55</t>
  </si>
  <si>
    <t>McIntosh 230kV DF/SE GPC</t>
  </si>
  <si>
    <t>10/5/2024-01:28:31</t>
  </si>
  <si>
    <t>Augusta Cp Pk 230/25  DF/SE  GPC</t>
  </si>
  <si>
    <t>9/28/2024-01:05:35</t>
  </si>
  <si>
    <t>Hollingsworth Ferry</t>
  </si>
  <si>
    <t>9/28/2024-08:25:06</t>
  </si>
  <si>
    <t>Dublin DME</t>
  </si>
  <si>
    <t>10/7/2024-01:14:21</t>
  </si>
  <si>
    <t>10/8/2024-01:13:57</t>
  </si>
  <si>
    <t>West McIntosh DME</t>
  </si>
  <si>
    <t>9/28/2024-14:23:50</t>
  </si>
  <si>
    <t>Thalman 500kV</t>
  </si>
  <si>
    <t>9/28/2024-12:34:18</t>
  </si>
  <si>
    <t>9/29/2024-02:43:22</t>
  </si>
  <si>
    <t>Vogtle 230kV Switching SS GPC</t>
  </si>
  <si>
    <t>9/28/2024-13:31:25</t>
  </si>
  <si>
    <t>Wilson CT GPC DME</t>
  </si>
  <si>
    <t>9/28/2024-14:47:35</t>
  </si>
  <si>
    <t>Thalmann 230kV</t>
  </si>
  <si>
    <t>9/28/2024-12:40:29</t>
  </si>
  <si>
    <t>9/29/2024-02:43:59</t>
  </si>
  <si>
    <t>Plt Bowen 500 DF/SE GPC</t>
  </si>
  <si>
    <t>10/3/2024-01:41:27</t>
  </si>
  <si>
    <t>North Tifton 230kV DME</t>
  </si>
  <si>
    <t>10/9/2024-01:32:42</t>
  </si>
  <si>
    <t>Lawrenceville DME</t>
  </si>
  <si>
    <t>9/28/2024-08:46:00</t>
  </si>
  <si>
    <t>PLANT HATCH SNC</t>
  </si>
  <si>
    <t>10/3/2024-08:17:22</t>
  </si>
  <si>
    <t>10/3/2024-20:41:05</t>
  </si>
  <si>
    <t>Klondike DME</t>
  </si>
  <si>
    <t>10/8/2024-01:24:16</t>
  </si>
  <si>
    <t>McGrau Ford 230 DF/SE 1 GPC</t>
  </si>
  <si>
    <t>9/28/2024-09:00:06</t>
  </si>
  <si>
    <t>McGrau Ford 500 DF/SE  2  GPC</t>
  </si>
  <si>
    <t>9/28/2024-09:01:03</t>
  </si>
  <si>
    <t>East Moultrie 230/115kV DME</t>
  </si>
  <si>
    <t>9/30/2024-01:30:41</t>
  </si>
  <si>
    <t>BULL SLUICE 230kV</t>
  </si>
  <si>
    <t>9/28/2024-01:42:53</t>
  </si>
  <si>
    <t>Claxton DME</t>
  </si>
  <si>
    <t>10/9/2024-01:10:40</t>
  </si>
  <si>
    <t>THOMPSON PRIMARY 230kV</t>
  </si>
  <si>
    <t>10/2/2024-01:54:53</t>
  </si>
  <si>
    <t>BULL SLUICE 500kV</t>
  </si>
  <si>
    <t>9/28/2024-01:45:43</t>
  </si>
  <si>
    <t>Baxley 115/46kV DME</t>
  </si>
  <si>
    <t>10/9/2024-01:03:48</t>
  </si>
  <si>
    <t>Mossy Branch</t>
  </si>
  <si>
    <t>10/2/2024-01:36:37</t>
  </si>
  <si>
    <t>East Point</t>
  </si>
  <si>
    <t>10/9/2024-01:16:23</t>
  </si>
  <si>
    <t>Blanket's Crk 230/115 DF/SE GPC</t>
  </si>
  <si>
    <t>9/27/2024-19:53:02</t>
  </si>
  <si>
    <t>9/27/2024-20:05:14</t>
  </si>
  <si>
    <t>Waynesboro Pri 230/115kV</t>
  </si>
  <si>
    <t>10/6/2024-01:48:13</t>
  </si>
  <si>
    <t>Gordon 230/115 DF/SE GPC</t>
  </si>
  <si>
    <t>10/6/2024-01:19:19</t>
  </si>
  <si>
    <t>Hinesville Primary 115/12kV DME</t>
  </si>
  <si>
    <t>10/8/2024-01:22:30</t>
  </si>
  <si>
    <t>10/9/2024-01:21:31</t>
  </si>
  <si>
    <t>FORTSON 500KV DME</t>
  </si>
  <si>
    <t>9/28/2024-07:51:13</t>
  </si>
  <si>
    <t>Norcross 500kV DME</t>
  </si>
  <si>
    <t>10/5/2024-01:34:27</t>
  </si>
  <si>
    <t>Thomson 500/230 DF/SE GPC</t>
  </si>
  <si>
    <t>10/2/2024-01:55:08</t>
  </si>
  <si>
    <t>Tenaska 500 DF/SE  GPC</t>
  </si>
  <si>
    <t>10/2/2024-01:53:23</t>
  </si>
  <si>
    <t>Nelson</t>
  </si>
  <si>
    <t>9/28/2024-10:04:47</t>
  </si>
  <si>
    <t>Avalon Jct 115 DF/SE  GPC</t>
  </si>
  <si>
    <t>9/28/2024-01:18:39</t>
  </si>
  <si>
    <t>Kraft 230 DF/SE GPC</t>
  </si>
  <si>
    <t>10/5/2024-01:23:50</t>
  </si>
  <si>
    <t>Pegamore 230 DF/SE  GPC</t>
  </si>
  <si>
    <t>10/1/2024-02:14:14</t>
  </si>
  <si>
    <t>RIGGINS MILL 230kV DME</t>
  </si>
  <si>
    <t>9/28/2024-11:38:42</t>
  </si>
  <si>
    <t>Plt Scherer Swyd 115kV DF/SE GPC</t>
  </si>
  <si>
    <t>9/28/2024-11:12:36</t>
  </si>
  <si>
    <t>[TransferReport]</t>
  </si>
  <si>
    <t>10/9/2024-01:38:46</t>
  </si>
  <si>
    <t>10/9/2024-01:50:13</t>
  </si>
  <si>
    <t>10/9/2024-01:49:45</t>
  </si>
  <si>
    <t>10/9/2024-01:49:04</t>
  </si>
  <si>
    <t>10/9/2024-01:48:52</t>
  </si>
  <si>
    <t>10/9/2024-01:48:40</t>
  </si>
  <si>
    <t>10/9/2024-01:48:24</t>
  </si>
  <si>
    <t>10/9/2024-01:48:11</t>
  </si>
  <si>
    <t>10/9/2024-01:47:57</t>
  </si>
  <si>
    <t>10/9/2024-01:47:40</t>
  </si>
  <si>
    <t>10/9/2024-01:47:28</t>
  </si>
  <si>
    <t>10/9/2024-01:47:14</t>
  </si>
  <si>
    <t>10/9/2024-01:47:03</t>
  </si>
  <si>
    <t>10/9/2024-01:46:17</t>
  </si>
  <si>
    <t>10/9/2024-01:46:03</t>
  </si>
  <si>
    <t>10/9/2024-01:45:49</t>
  </si>
  <si>
    <t>10/9/2024-01:45:38</t>
  </si>
  <si>
    <t>10/9/2024-01:45:23</t>
  </si>
  <si>
    <t>10/9/2024-01:43:41</t>
  </si>
  <si>
    <t>10/9/2024-01:43:29</t>
  </si>
  <si>
    <t>10/9/2024-01:43:17</t>
  </si>
  <si>
    <t>10/9/2024-01:43:05</t>
  </si>
  <si>
    <t>10/9/2024-01:42:46</t>
  </si>
  <si>
    <t>10/9/2024-01:42:28</t>
  </si>
  <si>
    <t>10/9/2024-01:42:12</t>
  </si>
  <si>
    <t>10/9/2024-01:41:21</t>
  </si>
  <si>
    <t>10/9/2024-01:41:02</t>
  </si>
  <si>
    <t>10/9/2024-01:40:44</t>
  </si>
  <si>
    <t>Smyrna 230/115kV SER GPC</t>
  </si>
  <si>
    <t>10/9/2024-01:40:25</t>
  </si>
  <si>
    <t>10/9/2024-01:40:15</t>
  </si>
  <si>
    <t>10/7/2024-01:39:41</t>
  </si>
  <si>
    <t>10/7/2024-01:39:31</t>
  </si>
  <si>
    <t>S.Griffin 230/115 SE  MEAG</t>
  </si>
  <si>
    <t>10/9/2024-01:39:15</t>
  </si>
  <si>
    <t>10/9/2024-01:39:03</t>
  </si>
  <si>
    <t>10/9/2024-01:38:21</t>
  </si>
  <si>
    <t>10/9/2024-01:38:05</t>
  </si>
  <si>
    <t>10/9/2024-01:37:48</t>
  </si>
  <si>
    <t>10/9/2024-01:37:17</t>
  </si>
  <si>
    <t>10/9/2024-01:36:48</t>
  </si>
  <si>
    <t>10/9/2024-01:36:37</t>
  </si>
  <si>
    <t>10/9/2024-01:36:05</t>
  </si>
  <si>
    <t>10/9/2024-01:35:19</t>
  </si>
  <si>
    <t>10/9/2024-01:35:02</t>
  </si>
  <si>
    <t>Peachtree 230/115kV SER GPC</t>
  </si>
  <si>
    <t>10/9/2024-01:34:24</t>
  </si>
  <si>
    <t>10/9/2024-01:34:15</t>
  </si>
  <si>
    <t>10/9/2024-01:33:58</t>
  </si>
  <si>
    <t>10/9/2024-01:33:41</t>
  </si>
  <si>
    <t>10/9/2024-01:33:26</t>
  </si>
  <si>
    <t>NO_ANSWER</t>
  </si>
  <si>
    <t>10/9/2024-01:32:05</t>
  </si>
  <si>
    <t>10/9/2024-01:31:56</t>
  </si>
  <si>
    <t>10/9/2024-01:31:43</t>
  </si>
  <si>
    <t>10/9/2024-01:30:50</t>
  </si>
  <si>
    <t>10/9/2024-01:29:28</t>
  </si>
  <si>
    <t>10/9/2024-01:29:13</t>
  </si>
  <si>
    <t>10/9/2024-01:28:58</t>
  </si>
  <si>
    <t>10/9/2024-01:28:41</t>
  </si>
  <si>
    <t>10/9/2024-01:28:29</t>
  </si>
  <si>
    <t>10/9/2024-01:28:17</t>
  </si>
  <si>
    <t>10/9/2024-01:27:12</t>
  </si>
  <si>
    <t>10/9/2024-01:26:51</t>
  </si>
  <si>
    <t>10/9/2024-01:26:34</t>
  </si>
  <si>
    <t>10/9/2024-01:26:14</t>
  </si>
  <si>
    <t>10/9/2024-01:26:04</t>
  </si>
  <si>
    <t>10/9/2024-01:25:56</t>
  </si>
  <si>
    <t>10/9/2024-01:25:26</t>
  </si>
  <si>
    <t>10/9/2024-01:24:25</t>
  </si>
  <si>
    <t>10/9/2024-01:24:10</t>
  </si>
  <si>
    <t>10/9/2024-01:23:52</t>
  </si>
  <si>
    <t>10/9/2024-01:22:43</t>
  </si>
  <si>
    <t>10/9/2024-01:22:26</t>
  </si>
  <si>
    <t>10/9/2024-01:22:14</t>
  </si>
  <si>
    <t>10/9/2024-01:21:58</t>
  </si>
  <si>
    <t>10/9/2024-01:21:44</t>
  </si>
  <si>
    <t>10/9/2024-01:21:02</t>
  </si>
  <si>
    <t>10/9/2024-01:20:52</t>
  </si>
  <si>
    <t>10/9/2024-01:20:36</t>
  </si>
  <si>
    <t>10/9/2024-01:20:22</t>
  </si>
  <si>
    <t>10/9/2024-01:20:07</t>
  </si>
  <si>
    <t>10/9/2024-01:19:55</t>
  </si>
  <si>
    <t>10/9/2024-01:18:55</t>
  </si>
  <si>
    <t>10/9/2024-01:18:40</t>
  </si>
  <si>
    <t>10/9/2024-01:18:19</t>
  </si>
  <si>
    <t>10/9/2024-01:18:11</t>
  </si>
  <si>
    <t>10/9/2024-01:17:55</t>
  </si>
  <si>
    <t>10/9/2024-01:17:39</t>
  </si>
  <si>
    <t>10/9/2024-01:17:14</t>
  </si>
  <si>
    <t>10/9/2024-01:16:39</t>
  </si>
  <si>
    <t>10/9/2024-01:15:37</t>
  </si>
  <si>
    <t>10/9/2024-01:15:23</t>
  </si>
  <si>
    <t>10/9/2024-01:15:06</t>
  </si>
  <si>
    <t>10/9/2024-01:14:52</t>
  </si>
  <si>
    <t>10/9/2024-01:14:32</t>
  </si>
  <si>
    <t>10/9/2024-01:14:10</t>
  </si>
  <si>
    <t>10/9/2024-01:13:18</t>
  </si>
  <si>
    <t>10/9/2024-01:13:04</t>
  </si>
  <si>
    <t>10/9/2024-01:12:49</t>
  </si>
  <si>
    <t>10/9/2024-01:12:08</t>
  </si>
  <si>
    <t>10/9/2024-01:11:54</t>
  </si>
  <si>
    <t>10/9/2024-01:11:38</t>
  </si>
  <si>
    <t>10/9/2024-01:11:26</t>
  </si>
  <si>
    <t>10/9/2024-01:11:15</t>
  </si>
  <si>
    <t>10/9/2024-01:11:00</t>
  </si>
  <si>
    <t>10/9/2024-01:10:14</t>
  </si>
  <si>
    <t>10/9/2024-01:10:02</t>
  </si>
  <si>
    <t>10/9/2024-01:08:33</t>
  </si>
  <si>
    <t>10/9/2024-01:05:52</t>
  </si>
  <si>
    <t>10/9/2024-01:05:44</t>
  </si>
  <si>
    <t>10/9/2024-01:05:28</t>
  </si>
  <si>
    <t>10/9/2024-01:04:32</t>
  </si>
  <si>
    <t>10/9/2024-01:04:17</t>
  </si>
  <si>
    <t>10/9/2024-01:04:04</t>
  </si>
  <si>
    <t>10/9/2024-01:02:44</t>
  </si>
  <si>
    <t>10/9/2024-01:01:52</t>
  </si>
  <si>
    <t>10/9/2024-01:01:37</t>
  </si>
  <si>
    <t>10/9/2024-01:01:27</t>
  </si>
  <si>
    <t>10/9/2024-01:01:16</t>
  </si>
  <si>
    <t>10/9/2024-01:51:43</t>
  </si>
  <si>
    <t>10/9/2024-01:22:53</t>
  </si>
  <si>
    <t>10/9/2024-01:02:06</t>
  </si>
  <si>
    <t>10/9/2024-01:36:24</t>
  </si>
  <si>
    <t>10/9/2024-01:34:40</t>
  </si>
  <si>
    <t>10/9/2024-01:38:32</t>
  </si>
  <si>
    <t>10/9/2024-01:37:33</t>
  </si>
  <si>
    <t>[RemainingToPoll]</t>
  </si>
  <si>
    <t>AttemptsLeft</t>
  </si>
  <si>
    <t>Acronym</t>
  </si>
  <si>
    <t>Name</t>
  </si>
  <si>
    <t>Target Folder</t>
  </si>
  <si>
    <t>Connection Host Name</t>
  </si>
  <si>
    <t>Port</t>
  </si>
  <si>
    <t>Connection Host name IP:port</t>
  </si>
  <si>
    <t>Connection User Name</t>
  </si>
  <si>
    <t>Connection Password</t>
  </si>
  <si>
    <t>Connection Timeout</t>
  </si>
  <si>
    <t xml:space="preserve">Connection Profile </t>
  </si>
  <si>
    <t>Schedule Cron</t>
  </si>
  <si>
    <t>Company</t>
  </si>
  <si>
    <t>Vendor Device</t>
  </si>
  <si>
    <t>port min</t>
  </si>
  <si>
    <t>port max</t>
  </si>
  <si>
    <t xml:space="preserve">Alpharetta </t>
  </si>
  <si>
    <t>10.34.106.27</t>
  </si>
  <si>
    <t>:</t>
  </si>
  <si>
    <t>10.34.106.27:216</t>
  </si>
  <si>
    <t>anonymous</t>
  </si>
  <si>
    <t>USI DFR</t>
  </si>
  <si>
    <t>0 13 ***</t>
  </si>
  <si>
    <t>Southern Company</t>
  </si>
  <si>
    <t>USI 2002</t>
  </si>
  <si>
    <t xml:space="preserve">Americus </t>
  </si>
  <si>
    <t>10.34.77.209</t>
  </si>
  <si>
    <t>10.34.77.209:216</t>
  </si>
  <si>
    <t xml:space="preserve">Athena </t>
  </si>
  <si>
    <t>10.27.173.250</t>
  </si>
  <si>
    <t>10.27.173.250:216</t>
  </si>
  <si>
    <t>App DFR</t>
  </si>
  <si>
    <t>APP-601</t>
  </si>
  <si>
    <t xml:space="preserve">Athens </t>
  </si>
  <si>
    <t>10.27.158.234</t>
  </si>
  <si>
    <t>10.27.158.234:21</t>
  </si>
  <si>
    <t xml:space="preserve">Atkinson </t>
  </si>
  <si>
    <t>10.27.165.40</t>
  </si>
  <si>
    <t>10.27.165.40:21</t>
  </si>
  <si>
    <t xml:space="preserve">Augusta Cp Pk </t>
  </si>
  <si>
    <t>10.34.104.125</t>
  </si>
  <si>
    <t>10.34.104.125:216</t>
  </si>
  <si>
    <t xml:space="preserve">Augusta News </t>
  </si>
  <si>
    <t>10.34.104.144</t>
  </si>
  <si>
    <t>10.34.104.144:216</t>
  </si>
  <si>
    <t xml:space="preserve">Austin Dr </t>
  </si>
  <si>
    <t>10.34.105.216</t>
  </si>
  <si>
    <t>10.34.105.216:216</t>
  </si>
  <si>
    <t xml:space="preserve">Avalon Jct </t>
  </si>
  <si>
    <t>10.34.106.61</t>
  </si>
  <si>
    <t>10.34.106.61:216</t>
  </si>
  <si>
    <t xml:space="preserve">Bartletts Ferry </t>
  </si>
  <si>
    <t>10.34.174.74</t>
  </si>
  <si>
    <t>10.34.174.74:216</t>
  </si>
  <si>
    <t xml:space="preserve">Baxley </t>
  </si>
  <si>
    <t>10.34.105.45</t>
  </si>
  <si>
    <t>10.34.105.45:216</t>
  </si>
  <si>
    <t xml:space="preserve">Bickley SS </t>
  </si>
  <si>
    <t>10.34.83.51</t>
  </si>
  <si>
    <t>10.34.83.51:216</t>
  </si>
  <si>
    <t xml:space="preserve">Bio </t>
  </si>
  <si>
    <t>10.34.76.214</t>
  </si>
  <si>
    <t>10.34.76.214:216</t>
  </si>
  <si>
    <t xml:space="preserve">Blanket's Crk </t>
  </si>
  <si>
    <t>10.34.76.244</t>
  </si>
  <si>
    <t>10.34.76.244:216</t>
  </si>
  <si>
    <t xml:space="preserve">BOULEVARD (ATL) </t>
  </si>
  <si>
    <t>10.27.165.138</t>
  </si>
  <si>
    <t>10.27.165.138:21</t>
  </si>
  <si>
    <t xml:space="preserve">Boulevard (Sav) </t>
  </si>
  <si>
    <t>10.27.163.184</t>
  </si>
  <si>
    <t>10.27.163.184:21</t>
  </si>
  <si>
    <t xml:space="preserve">Branch </t>
  </si>
  <si>
    <t>10.27.163.250</t>
  </si>
  <si>
    <t>10.27.163.250:21</t>
  </si>
  <si>
    <t xml:space="preserve">Brunswick </t>
  </si>
  <si>
    <t>10.34.77.253</t>
  </si>
  <si>
    <t>10.34.77.253:216</t>
  </si>
  <si>
    <t>BULL SLUICE 230</t>
  </si>
  <si>
    <t>10.27.175.105</t>
  </si>
  <si>
    <t>10.27.175.105:21</t>
  </si>
  <si>
    <t>BULL SLUICE 500</t>
  </si>
  <si>
    <t>10.27.175.106</t>
  </si>
  <si>
    <t>10.27.175.106:21</t>
  </si>
  <si>
    <t xml:space="preserve">Butler </t>
  </si>
  <si>
    <t>10.27.170.10</t>
  </si>
  <si>
    <t>10.27.170.10:21</t>
  </si>
  <si>
    <t>10.27.167.154</t>
  </si>
  <si>
    <t>10.27.167.154:21</t>
  </si>
  <si>
    <t xml:space="preserve">Claxton </t>
  </si>
  <si>
    <t>10.34.112.87</t>
  </si>
  <si>
    <t>10.34.112.87:216</t>
  </si>
  <si>
    <t xml:space="preserve">Clermont Junction </t>
  </si>
  <si>
    <t>10.34.76.246</t>
  </si>
  <si>
    <t>10.34.76.246:216</t>
  </si>
  <si>
    <t xml:space="preserve">Colerain </t>
  </si>
  <si>
    <t>10.34.102.34</t>
  </si>
  <si>
    <t>10.34.102.34:216</t>
  </si>
  <si>
    <t xml:space="preserve">Commerce Primary </t>
  </si>
  <si>
    <t>10.27.171.10</t>
  </si>
  <si>
    <t>10.27.171.10:21</t>
  </si>
  <si>
    <t xml:space="preserve">Conyers </t>
  </si>
  <si>
    <t>10.27.168.42</t>
  </si>
  <si>
    <t>10.27.168.42:21</t>
  </si>
  <si>
    <t xml:space="preserve">Cornish Mtn </t>
  </si>
  <si>
    <t>10.34.105.217</t>
  </si>
  <si>
    <t>10.34.105.217:216</t>
  </si>
  <si>
    <t>10.34.102.14</t>
  </si>
  <si>
    <t>10.34.102.14:216</t>
  </si>
  <si>
    <t xml:space="preserve">Cumming </t>
  </si>
  <si>
    <t>10.34.106.15</t>
  </si>
  <si>
    <t>10.34.106.15:216</t>
  </si>
  <si>
    <t>Daisy</t>
  </si>
  <si>
    <t>10.34.108.135</t>
  </si>
  <si>
    <t>10.34.108.135:216</t>
  </si>
  <si>
    <t xml:space="preserve">Dalton </t>
  </si>
  <si>
    <t>10.34.79.156</t>
  </si>
  <si>
    <t>10.34.79.156:216</t>
  </si>
  <si>
    <t xml:space="preserve">Davis Street </t>
  </si>
  <si>
    <t>10.27.162.218</t>
  </si>
  <si>
    <t>10.27.162.218:21</t>
  </si>
  <si>
    <t xml:space="preserve">Dawson Crossing </t>
  </si>
  <si>
    <t>10.34.78.172</t>
  </si>
  <si>
    <t>10.34.78.172:216</t>
  </si>
  <si>
    <t xml:space="preserve">Dean Forest </t>
  </si>
  <si>
    <t>10.27.164.218</t>
  </si>
  <si>
    <t>10.27.164.218:21</t>
  </si>
  <si>
    <t xml:space="preserve">Deptford </t>
  </si>
  <si>
    <t>10.7.162.58</t>
  </si>
  <si>
    <t>10.7.162.58:21</t>
  </si>
  <si>
    <t xml:space="preserve">Dering Circle </t>
  </si>
  <si>
    <t>10.27.163.10</t>
  </si>
  <si>
    <t>10.27.163.10:21</t>
  </si>
  <si>
    <t xml:space="preserve">Dublin </t>
  </si>
  <si>
    <t>10.34.80.45</t>
  </si>
  <si>
    <t>10.34.80.45:216</t>
  </si>
  <si>
    <t xml:space="preserve">Dum Jon </t>
  </si>
  <si>
    <t>10.34.112.181</t>
  </si>
  <si>
    <t>10.34.112.181:216</t>
  </si>
  <si>
    <t xml:space="preserve">Dyer Road </t>
  </si>
  <si>
    <t>10.27.173.154</t>
  </si>
  <si>
    <t>10.27.173.154:21</t>
  </si>
  <si>
    <t xml:space="preserve">E.Dalton </t>
  </si>
  <si>
    <t>10.34.80.78</t>
  </si>
  <si>
    <t>10.34.80.78:216</t>
  </si>
  <si>
    <t xml:space="preserve">East Moultrie </t>
  </si>
  <si>
    <t>10.34.110.30</t>
  </si>
  <si>
    <t>10.34.110.30:216</t>
  </si>
  <si>
    <t>10.27.160.42</t>
  </si>
  <si>
    <t>10.27.160.42:21</t>
  </si>
  <si>
    <t xml:space="preserve">Eatonton </t>
  </si>
  <si>
    <t>10.34.106.99</t>
  </si>
  <si>
    <t>10.34.106.99:216</t>
  </si>
  <si>
    <t>Eatonton Primary</t>
  </si>
  <si>
    <t>10.34.86.42</t>
  </si>
  <si>
    <t>10.34.86.42216</t>
  </si>
  <si>
    <t xml:space="preserve">Evans </t>
  </si>
  <si>
    <t>10.34.106.64</t>
  </si>
  <si>
    <t>10.34.106.64:216</t>
  </si>
  <si>
    <t>Faceville DME</t>
  </si>
  <si>
    <t>10.34.114.105</t>
  </si>
  <si>
    <t>10.34.114.105:216</t>
  </si>
  <si>
    <t xml:space="preserve">Fifteenth Street </t>
  </si>
  <si>
    <t>10.27.156.201</t>
  </si>
  <si>
    <t>10.27.156.201:21</t>
  </si>
  <si>
    <t>10.34.82.174</t>
  </si>
  <si>
    <t>10.34.82.174:216</t>
  </si>
  <si>
    <t>10.27.164.202</t>
  </si>
  <si>
    <t>10.27.164.202:21</t>
  </si>
  <si>
    <t>FORTSON 500</t>
  </si>
  <si>
    <t>10.27.156.169</t>
  </si>
  <si>
    <t>10.27.156.169:21</t>
  </si>
  <si>
    <t>10.27.163.73</t>
  </si>
  <si>
    <t>10.27.163.73:21</t>
  </si>
  <si>
    <t>Gainesville 1</t>
  </si>
  <si>
    <t>10.34.76.247</t>
  </si>
  <si>
    <t>10.34.76.247:216</t>
  </si>
  <si>
    <t xml:space="preserve">Gainesville 2 </t>
  </si>
  <si>
    <t>10.34.106.46</t>
  </si>
  <si>
    <t>10.34.106.46:216</t>
  </si>
  <si>
    <t xml:space="preserve">Gerdau </t>
  </si>
  <si>
    <t>10.34.110.202</t>
  </si>
  <si>
    <t>10.34.110.202:216</t>
  </si>
  <si>
    <t>Goat Rock 115</t>
  </si>
  <si>
    <t>10.27.164.70</t>
  </si>
  <si>
    <t>10.27.164.70:21</t>
  </si>
  <si>
    <t xml:space="preserve">Goat Rock 230 </t>
  </si>
  <si>
    <t>10.27.164.110</t>
  </si>
  <si>
    <t>10.27.164.110:21</t>
  </si>
  <si>
    <t>10.34.79.211</t>
  </si>
  <si>
    <t>10.34.79.211:216</t>
  </si>
  <si>
    <t>Goose Pond Road</t>
  </si>
  <si>
    <t>10.34.82.204</t>
  </si>
  <si>
    <t>10.34.82.204:216</t>
  </si>
  <si>
    <t xml:space="preserve">Gordon </t>
  </si>
  <si>
    <t>10.34.111.33</t>
  </si>
  <si>
    <t>10.34.111.33:216</t>
  </si>
  <si>
    <t xml:space="preserve">Grady </t>
  </si>
  <si>
    <t>10.27.163.215</t>
  </si>
  <si>
    <t>10.27.163.215:21</t>
  </si>
  <si>
    <t>Hadden Pond</t>
  </si>
  <si>
    <t>10.34.83.6</t>
  </si>
  <si>
    <t>10.34.83.6:216</t>
  </si>
  <si>
    <t>Hammond</t>
  </si>
  <si>
    <t>10.34.112.174</t>
  </si>
  <si>
    <t>10.34.112.174:216</t>
  </si>
  <si>
    <t xml:space="preserve">Hill Street </t>
  </si>
  <si>
    <t>10.27.161.122</t>
  </si>
  <si>
    <t>10.27.161.122:21</t>
  </si>
  <si>
    <t xml:space="preserve">Hinesville Primary </t>
  </si>
  <si>
    <t>10.34.84.172</t>
  </si>
  <si>
    <t>10.34.84.172:216</t>
  </si>
  <si>
    <t>10.27.172.154</t>
  </si>
  <si>
    <t>10.27.172.154:21</t>
  </si>
  <si>
    <t>Huyndai Motors</t>
  </si>
  <si>
    <t>10.34.84.39</t>
  </si>
  <si>
    <t>10.34.84.39:216</t>
  </si>
  <si>
    <t xml:space="preserve">Kathleen </t>
  </si>
  <si>
    <t>10.34.113.181</t>
  </si>
  <si>
    <t>10.34.113.181:216</t>
  </si>
  <si>
    <t xml:space="preserve">Kingsland </t>
  </si>
  <si>
    <t>10.27.155.90</t>
  </si>
  <si>
    <t>10.27.155.90:21</t>
  </si>
  <si>
    <t xml:space="preserve">Klondike </t>
  </si>
  <si>
    <t>10.27.175.57</t>
  </si>
  <si>
    <t>10.27.175.57:21</t>
  </si>
  <si>
    <t xml:space="preserve">Kraft 115kV </t>
  </si>
  <si>
    <t>10.27.16.89</t>
  </si>
  <si>
    <t>10.27.16.89:21</t>
  </si>
  <si>
    <t xml:space="preserve">Kraft 230 </t>
  </si>
  <si>
    <t>10.27.165.250</t>
  </si>
  <si>
    <t>10.27.165.250:21</t>
  </si>
  <si>
    <t>10.34.102.106</t>
  </si>
  <si>
    <t>10.34.102.106:216</t>
  </si>
  <si>
    <t xml:space="preserve">Lamar Cnty Ind </t>
  </si>
  <si>
    <t>10.34.105.238</t>
  </si>
  <si>
    <t>10.34.105.238:216</t>
  </si>
  <si>
    <t xml:space="preserve">Lawrenceville </t>
  </si>
  <si>
    <t>10.27.166.151</t>
  </si>
  <si>
    <t>10.27.166.151:21</t>
  </si>
  <si>
    <t xml:space="preserve">Little Ogeechee </t>
  </si>
  <si>
    <t>10.27.156.8</t>
  </si>
  <si>
    <t>10.27.156.8:21</t>
  </si>
  <si>
    <t xml:space="preserve">Live Oak </t>
  </si>
  <si>
    <t>10.34.77.202</t>
  </si>
  <si>
    <t>10.34.77.202:216</t>
  </si>
  <si>
    <t xml:space="preserve">Looper's Farm </t>
  </si>
  <si>
    <t>10.34.110.28</t>
  </si>
  <si>
    <t>10.34.110.28:216</t>
  </si>
  <si>
    <t xml:space="preserve">Magnolia </t>
  </si>
  <si>
    <t>10.27.162.234</t>
  </si>
  <si>
    <t>10.27.162.234:21</t>
  </si>
  <si>
    <t xml:space="preserve">McGrau Ford 230 </t>
  </si>
  <si>
    <t>10.27.165.170</t>
  </si>
  <si>
    <t>10.27.165.170:21</t>
  </si>
  <si>
    <t xml:space="preserve">McGrau Ford 500 </t>
  </si>
  <si>
    <t>10.27.165.169</t>
  </si>
  <si>
    <t>10.27.165.169:21</t>
  </si>
  <si>
    <t>McIntosh 115</t>
  </si>
  <si>
    <t>10.27.160.202</t>
  </si>
  <si>
    <t>10.27.160.202:21</t>
  </si>
  <si>
    <t>McIntosh 230</t>
  </si>
  <si>
    <t>10.27.160.201</t>
  </si>
  <si>
    <t>10.27.160.201:21</t>
  </si>
  <si>
    <t xml:space="preserve">McManus </t>
  </si>
  <si>
    <t>10.27.165.215</t>
  </si>
  <si>
    <t>10.27.165.215:21</t>
  </si>
  <si>
    <t xml:space="preserve">Meldrim </t>
  </si>
  <si>
    <t>10.27.152.234</t>
  </si>
  <si>
    <t>10.27.152.234:21</t>
  </si>
  <si>
    <t xml:space="preserve">Millen Pri </t>
  </si>
  <si>
    <t>10.34.81.240</t>
  </si>
  <si>
    <t>10.34.81.240:216</t>
  </si>
  <si>
    <t>Mitchell 115</t>
  </si>
  <si>
    <t>10.27.173.56</t>
  </si>
  <si>
    <t>10.27.173.56:21</t>
  </si>
  <si>
    <t>Mitchell 230</t>
  </si>
  <si>
    <t>10.27.172.218</t>
  </si>
  <si>
    <t>10.27.172.218:21</t>
  </si>
  <si>
    <t>10.27.158.106</t>
  </si>
  <si>
    <t>10.27.158.106:21</t>
  </si>
  <si>
    <t xml:space="preserve">N.Tifton 115 </t>
  </si>
  <si>
    <t>10.27.165.106</t>
  </si>
  <si>
    <t>10.27.165.106:21</t>
  </si>
  <si>
    <t xml:space="preserve">N.Tifton 500 </t>
  </si>
  <si>
    <t>10.27.161.250</t>
  </si>
  <si>
    <t>10.27.161.250:21</t>
  </si>
  <si>
    <t>10.34.83.201</t>
  </si>
  <si>
    <t>10.34.83.201:216</t>
  </si>
  <si>
    <t>Norcross 115</t>
  </si>
  <si>
    <t>10.27.159.234.</t>
  </si>
  <si>
    <t>10.27.159.234.:21</t>
  </si>
  <si>
    <t>Norcross 230</t>
  </si>
  <si>
    <t>10.27.159.233</t>
  </si>
  <si>
    <t>10.27.159.233:21</t>
  </si>
  <si>
    <t>Norcross 500</t>
  </si>
  <si>
    <t>10.27.159.230</t>
  </si>
  <si>
    <t>10.27.159.230:21</t>
  </si>
  <si>
    <t>North Tifton 230</t>
  </si>
  <si>
    <t>10.27.170.42</t>
  </si>
  <si>
    <t>10.27.170.42:21</t>
  </si>
  <si>
    <t>NORTHWEST 115</t>
  </si>
  <si>
    <t>10.27.175.74</t>
  </si>
  <si>
    <t>10.27.175.74:21</t>
  </si>
  <si>
    <t>Northwest 230</t>
  </si>
  <si>
    <t xml:space="preserve">Northwinds </t>
  </si>
  <si>
    <t>10.34.106.214</t>
  </si>
  <si>
    <t>10.34.106.214:216</t>
  </si>
  <si>
    <t xml:space="preserve">Offerman </t>
  </si>
  <si>
    <t>10.27.171.170</t>
  </si>
  <si>
    <t>10.27.171.170:21</t>
  </si>
  <si>
    <t>10.34.111.193</t>
  </si>
  <si>
    <t>10.34.111.193:216</t>
  </si>
  <si>
    <t xml:space="preserve">Palmyra </t>
  </si>
  <si>
    <t>10.34.113.116</t>
  </si>
  <si>
    <t>10.34.113.116:216</t>
  </si>
  <si>
    <t>Patsiliga Creek</t>
  </si>
  <si>
    <t>10.34.77.223</t>
  </si>
  <si>
    <t>10.34.77.223:216</t>
  </si>
  <si>
    <t xml:space="preserve">Pegamore </t>
  </si>
  <si>
    <t>10.34.106.44</t>
  </si>
  <si>
    <t>10.34.106.44:216</t>
  </si>
  <si>
    <t xml:space="preserve">Pine Grove Primary </t>
  </si>
  <si>
    <t>10.34.110.123</t>
  </si>
  <si>
    <t>10.34.110.123:216</t>
  </si>
  <si>
    <t xml:space="preserve">Pinson </t>
  </si>
  <si>
    <t>10.34.72.231</t>
  </si>
  <si>
    <t>10.34.72.231:216</t>
  </si>
  <si>
    <t>10.34.100.142</t>
  </si>
  <si>
    <t>10.34.100.142:216</t>
  </si>
  <si>
    <t xml:space="preserve">Pitts </t>
  </si>
  <si>
    <t>10.34.105.245</t>
  </si>
  <si>
    <t>10.34.105.245:216</t>
  </si>
  <si>
    <t xml:space="preserve">Plt Bowen 230 </t>
  </si>
  <si>
    <t>10.27.170.58</t>
  </si>
  <si>
    <t>10.27.170.58:21</t>
  </si>
  <si>
    <t xml:space="preserve">Plt Bowen 500 </t>
  </si>
  <si>
    <t>10.27.175.250</t>
  </si>
  <si>
    <t>10.27.175.250:21</t>
  </si>
  <si>
    <t xml:space="preserve">Plt McDonough </t>
  </si>
  <si>
    <t>10.27.173.42</t>
  </si>
  <si>
    <t>10.27.173.42:21</t>
  </si>
  <si>
    <t xml:space="preserve">Plt Vogtle Swyd 230 </t>
  </si>
  <si>
    <t>10.27.168.168</t>
  </si>
  <si>
    <t>10.27.168.168:21</t>
  </si>
  <si>
    <t xml:space="preserve">Plt Vogtle Swyd 500 </t>
  </si>
  <si>
    <t>10.27.168.169</t>
  </si>
  <si>
    <t>10.27.168.169:21</t>
  </si>
  <si>
    <t xml:space="preserve">Porterdale </t>
  </si>
  <si>
    <t>10.34.105.219</t>
  </si>
  <si>
    <t>10.34.105.219:216</t>
  </si>
  <si>
    <t xml:space="preserve">Portland </t>
  </si>
  <si>
    <t>10.34.105.161</t>
  </si>
  <si>
    <t>10.34.105.161:216</t>
  </si>
  <si>
    <t>Rachels Pond</t>
  </si>
  <si>
    <t>10.34.82.153</t>
  </si>
  <si>
    <t>10.34.82.153:216</t>
  </si>
  <si>
    <t xml:space="preserve">RIGGINS MILL </t>
  </si>
  <si>
    <t xml:space="preserve">Rock Spring </t>
  </si>
  <si>
    <t>10.27.173.138</t>
  </si>
  <si>
    <t>10.27.173.138:21</t>
  </si>
  <si>
    <t>Rocky Creek</t>
  </si>
  <si>
    <t>10.34.101.211</t>
  </si>
  <si>
    <t>10.34.101.211:216</t>
  </si>
  <si>
    <t>Rustin Lake</t>
  </si>
  <si>
    <t>10.34.77.224</t>
  </si>
  <si>
    <t>10.34.77.224:216</t>
  </si>
  <si>
    <t xml:space="preserve">S.Augusta </t>
  </si>
  <si>
    <t>10.34.160.67</t>
  </si>
  <si>
    <t>10.34.160.67:216</t>
  </si>
  <si>
    <t>S.Hall 230</t>
  </si>
  <si>
    <t>10.27.162.154</t>
  </si>
  <si>
    <t>10.27.162.154:21</t>
  </si>
  <si>
    <t>S.Hall 500</t>
  </si>
  <si>
    <t>10.27.162.153</t>
  </si>
  <si>
    <t>10.27.162.153:21</t>
  </si>
  <si>
    <t xml:space="preserve">Savage Creek </t>
  </si>
  <si>
    <t>10.34.109.186</t>
  </si>
  <si>
    <t>10.34.109.186:216</t>
  </si>
  <si>
    <t xml:space="preserve">SCHERER COMMON </t>
  </si>
  <si>
    <t>10.27.173.231</t>
  </si>
  <si>
    <t>10.27.173.231:21</t>
  </si>
  <si>
    <t>10.34.106.195</t>
  </si>
  <si>
    <t>10.34.106.195:216</t>
  </si>
  <si>
    <t>Scottdale</t>
  </si>
  <si>
    <t>10.27.155.250</t>
  </si>
  <si>
    <t>10.27.155.250:21</t>
  </si>
  <si>
    <t xml:space="preserve">Shoal Creek </t>
  </si>
  <si>
    <t>10.34.106.17</t>
  </si>
  <si>
    <t>10.34.106.17:216</t>
  </si>
  <si>
    <t xml:space="preserve">Snellville Pri </t>
  </si>
  <si>
    <t>10.34.106.18</t>
  </si>
  <si>
    <t>10.34.106.18:216</t>
  </si>
  <si>
    <t xml:space="preserve">South Bainbridge </t>
  </si>
  <si>
    <t>10.27.175.26</t>
  </si>
  <si>
    <t>10.27.175.26:21</t>
  </si>
  <si>
    <t xml:space="preserve">South Columbus </t>
  </si>
  <si>
    <t>10.34.104.42</t>
  </si>
  <si>
    <t>10.34.104.42:216</t>
  </si>
  <si>
    <t xml:space="preserve">South Macon </t>
  </si>
  <si>
    <t>10.27.141.98</t>
  </si>
  <si>
    <t>10.27.141.98:21</t>
  </si>
  <si>
    <t xml:space="preserve">Springhill Church </t>
  </si>
  <si>
    <t>10.34.81.94</t>
  </si>
  <si>
    <t>10.34.81.94:216</t>
  </si>
  <si>
    <t xml:space="preserve">Statesboro </t>
  </si>
  <si>
    <t>10.34.102.241</t>
  </si>
  <si>
    <t>10.34.102.241:216</t>
  </si>
  <si>
    <t xml:space="preserve">Stump Creek </t>
  </si>
  <si>
    <t>10.34.110.76</t>
  </si>
  <si>
    <t>10.34.110.76:216</t>
  </si>
  <si>
    <t>Sun Hill</t>
  </si>
  <si>
    <t>10.34.82.144</t>
  </si>
  <si>
    <t>10.34.82.144:216</t>
  </si>
  <si>
    <t xml:space="preserve">Suwanee </t>
  </si>
  <si>
    <t>10.34.106.19</t>
  </si>
  <si>
    <t>10.34.106.19:216</t>
  </si>
  <si>
    <t xml:space="preserve">Tallulah Lodge </t>
  </si>
  <si>
    <t>10.27.159.105</t>
  </si>
  <si>
    <t>10.27.159.105:21</t>
  </si>
  <si>
    <t xml:space="preserve">Tenaska </t>
  </si>
  <si>
    <t>10.27.156.89</t>
  </si>
  <si>
    <t>10.27.156.89:21</t>
  </si>
  <si>
    <t>Terrora Common</t>
  </si>
  <si>
    <t>10.27.151.73</t>
  </si>
  <si>
    <t>10.27.151.73:21</t>
  </si>
  <si>
    <t>10.27.159.58</t>
  </si>
  <si>
    <t>10.27.159.58:21</t>
  </si>
  <si>
    <t>Thalmann 230</t>
  </si>
  <si>
    <t>10.27.159.57</t>
  </si>
  <si>
    <t>10.27.159.57:21</t>
  </si>
  <si>
    <t xml:space="preserve">Thomaston </t>
  </si>
  <si>
    <t>10.34.10.176</t>
  </si>
  <si>
    <t>10.34.10.176:216</t>
  </si>
  <si>
    <t xml:space="preserve">Thomasville </t>
  </si>
  <si>
    <t>10.34.106.10</t>
  </si>
  <si>
    <t>10.34.106.10:216</t>
  </si>
  <si>
    <t>10.27.172.55</t>
  </si>
  <si>
    <t>10.27.172.55:21</t>
  </si>
  <si>
    <t>Thomson Primary 500</t>
  </si>
  <si>
    <t>10.27.172.138</t>
  </si>
  <si>
    <t>10.27.172.138:21</t>
  </si>
  <si>
    <t>Toccoa</t>
  </si>
  <si>
    <t>10.34.110.115</t>
  </si>
  <si>
    <t>10.34.110.115:216</t>
  </si>
  <si>
    <t>10.34.115.179</t>
  </si>
  <si>
    <t>10.34.115.179:216</t>
  </si>
  <si>
    <t>Vidalia</t>
  </si>
  <si>
    <t>10.27.172.250</t>
  </si>
  <si>
    <t>10.27.172.250:21</t>
  </si>
  <si>
    <t>Vogtle 230kV Switching SS</t>
  </si>
  <si>
    <t>10.27.168.186</t>
  </si>
  <si>
    <t>10.27.168.186:21</t>
  </si>
  <si>
    <t xml:space="preserve">Vogtle 3 and 4 </t>
  </si>
  <si>
    <t>10.27.167.42</t>
  </si>
  <si>
    <t>10.27.167.42:21</t>
  </si>
  <si>
    <t>Wadley Pri 230</t>
  </si>
  <si>
    <t>10.27.174.88</t>
  </si>
  <si>
    <t>10.27.174.88:21</t>
  </si>
  <si>
    <t xml:space="preserve">Wadley Primary 500 </t>
  </si>
  <si>
    <t>10.27.174.170</t>
  </si>
  <si>
    <t>10.27.174.170:21</t>
  </si>
  <si>
    <t xml:space="preserve">Warrenton Pri </t>
  </si>
  <si>
    <t>10.34.105.240</t>
  </si>
  <si>
    <t>10.34.105.240:216</t>
  </si>
  <si>
    <t xml:space="preserve">Warthen </t>
  </si>
  <si>
    <t>10.27.156.106</t>
  </si>
  <si>
    <t>10.27.156.106:21</t>
  </si>
  <si>
    <t xml:space="preserve">Waynesboro Pri </t>
  </si>
  <si>
    <t>Wellston</t>
  </si>
  <si>
    <t>10.34.113.8</t>
  </si>
  <si>
    <t>10.34.113.8:216</t>
  </si>
  <si>
    <t>West Brunswick</t>
  </si>
  <si>
    <t>10.27.168.106</t>
  </si>
  <si>
    <t>10.27.168.106:21</t>
  </si>
  <si>
    <t xml:space="preserve">West McIntosh </t>
  </si>
  <si>
    <t>10.27.154.202</t>
  </si>
  <si>
    <t>10.27.154.202:21</t>
  </si>
  <si>
    <t xml:space="preserve">West Milledgeville </t>
  </si>
  <si>
    <t>10.34.104.68</t>
  </si>
  <si>
    <t>10.34.104.68:216</t>
  </si>
  <si>
    <t xml:space="preserve">West Valdosta </t>
  </si>
  <si>
    <t>10.34.110.121</t>
  </si>
  <si>
    <t>10.34.110.121:216</t>
  </si>
  <si>
    <t xml:space="preserve">Wilson CT </t>
  </si>
  <si>
    <t>10.27.169.118</t>
  </si>
  <si>
    <t>10.27.169.118:21</t>
  </si>
  <si>
    <t>Wiregrass</t>
  </si>
  <si>
    <t>10.34.82.40</t>
  </si>
  <si>
    <t>10.34.82.40:216</t>
  </si>
  <si>
    <t xml:space="preserve">Yates Common </t>
  </si>
  <si>
    <t>10.27.167.90</t>
  </si>
  <si>
    <t>10.27.167.90:21</t>
  </si>
  <si>
    <t>GUYTON_SOLAR</t>
  </si>
  <si>
    <t>Guyton Solar</t>
  </si>
  <si>
    <t>10.34.165.45</t>
  </si>
  <si>
    <t>10.34.165.45:2001</t>
  </si>
  <si>
    <t>USER2</t>
  </si>
  <si>
    <t>ION</t>
  </si>
  <si>
    <t>0 11 ***</t>
  </si>
  <si>
    <t>APP-501</t>
  </si>
  <si>
    <t>MCINTOSH_OKATIE_115KV_TIE</t>
  </si>
  <si>
    <t>McIntosh Okatie 115kV Tie</t>
  </si>
  <si>
    <t>10.27.160.209</t>
  </si>
  <si>
    <t>10.27.160.209:7700</t>
  </si>
  <si>
    <t>ROBINSAFB_SOLAR</t>
  </si>
  <si>
    <t>Robins AFB Solar</t>
  </si>
  <si>
    <t>10.34.175.106</t>
  </si>
  <si>
    <t>10.34.175.106:2001</t>
  </si>
  <si>
    <t>TAYLORS_RECYCLING</t>
  </si>
  <si>
    <t>Taylors Recycling</t>
  </si>
  <si>
    <t>10.34.170.76</t>
  </si>
  <si>
    <t>10.34.170.76:2001</t>
  </si>
  <si>
    <t>MCINTOSH_PURRYSBURG_BLACK230KV_TIE</t>
  </si>
  <si>
    <t>McIntosh Purrysburg Black 230kV Tie</t>
  </si>
  <si>
    <t>10.27.160.205</t>
  </si>
  <si>
    <t>10.27.160.205:7700</t>
  </si>
  <si>
    <t>MCINTOSH_STATESBORO_PRIMARY_230KV</t>
  </si>
  <si>
    <t>McIntosh Statesboro Primary 230kV</t>
  </si>
  <si>
    <t>10.27.160.211</t>
  </si>
  <si>
    <t>10.27.160.211:7700</t>
  </si>
  <si>
    <t>EARTHGRAINS</t>
  </si>
  <si>
    <t>Earthgrains</t>
  </si>
  <si>
    <t>10.34.180.119</t>
  </si>
  <si>
    <t>10.34.180.119:2009</t>
  </si>
  <si>
    <t>CREEKSIDE_HIGHSCHOOL_PRIMARY</t>
  </si>
  <si>
    <t>Creekside High School Primary Meter</t>
  </si>
  <si>
    <t>10.34.180.97</t>
  </si>
  <si>
    <t>10.34.180.97:2001</t>
  </si>
  <si>
    <t>INTERFOR_THOMASTON_PRIMARY</t>
  </si>
  <si>
    <t>Interfor Thomaston Primary Meter</t>
  </si>
  <si>
    <t>10.34.169.125</t>
  </si>
  <si>
    <t>10.34.169.125:2001</t>
  </si>
  <si>
    <t>ZCOLO_DATABANK_CASCADEHEIGHTS</t>
  </si>
  <si>
    <t>ZCOLO Databank Cascade Heights</t>
  </si>
  <si>
    <t>10.34.163.233</t>
  </si>
  <si>
    <t>10.34.163.233:2001</t>
  </si>
  <si>
    <t>ZCOLO_DATABANK_UNIVERSITYCTR</t>
  </si>
  <si>
    <t>ZCOLO Databank University Center</t>
  </si>
  <si>
    <t>10.34.163.247</t>
  </si>
  <si>
    <t>10.34.163.247:2001</t>
  </si>
  <si>
    <t>VULCAN_CONSTRUCTION_JULIETTE</t>
  </si>
  <si>
    <t>Vulcan Construction Materials Juliette</t>
  </si>
  <si>
    <t>10.34.168.215</t>
  </si>
  <si>
    <t>10.34.168.215:2001</t>
  </si>
  <si>
    <t>SOUTH_AUGUSTA_230KV_TIE</t>
  </si>
  <si>
    <t>South Augusta Toolebeck 230kV Tie</t>
  </si>
  <si>
    <t>10.34.106.67</t>
  </si>
  <si>
    <t>10.34.106.67:2151</t>
  </si>
  <si>
    <t>FTPUSER</t>
  </si>
  <si>
    <t>TAIL</t>
  </si>
  <si>
    <t>SEL-735</t>
  </si>
  <si>
    <t>0 12 ***</t>
  </si>
  <si>
    <t>CLAYTON_STATE</t>
  </si>
  <si>
    <t>Clayton State</t>
  </si>
  <si>
    <t>10.34.170.52</t>
  </si>
  <si>
    <t>10.34.170.52:2101</t>
  </si>
  <si>
    <t>PROFILE_PRODUCTS_MONTICELLO</t>
  </si>
  <si>
    <t>Profile Products Monticello</t>
  </si>
  <si>
    <t>10.34.184.91</t>
  </si>
  <si>
    <t>10.34.184.91:2101</t>
  </si>
  <si>
    <t>ftp_user_1</t>
  </si>
  <si>
    <t>GPCPQube1#</t>
  </si>
  <si>
    <t>PQUBE3</t>
  </si>
  <si>
    <t>WINDER_DER</t>
  </si>
  <si>
    <t>Winder DER</t>
  </si>
  <si>
    <t>10.34.178.162</t>
  </si>
  <si>
    <t>10.34.178.162:2101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</si>
</sst>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2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/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ransferReport" connectionId="1" xr16:uid="{33A04192-82BE-4436-A57B-B72D7AFE7D91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ransferReport_1" connectionId="2" xr16:uid="{7EFAEF2E-A7A9-4368-846A-2D121409BC4B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E7800-B437-4700-B9AE-9C7330E7909E}">
  <dimension ref="A1:N289"/>
  <sheetViews>
    <sheetView workbookViewId="0">
      <selection activeCell="I27" sqref="I1:I27"/>
    </sheetView>
  </sheetViews>
  <sheetFormatPr defaultRowHeight="15" x14ac:dyDescent="0.25"/>
  <cols>
    <col min="1" max="1" width="19" bestFit="1" customWidth="1"/>
    <col min="2" max="2" width="32.42578125" bestFit="1" customWidth="1"/>
    <col min="3" max="4" width="17.5703125" bestFit="1" customWidth="1"/>
    <col min="5" max="5" width="2" bestFit="1" customWidth="1"/>
    <col min="6" max="6" width="3" bestFit="1" customWidth="1"/>
    <col min="7" max="7" width="8.28515625" bestFit="1" customWidth="1"/>
    <col min="8" max="8" width="5" bestFit="1" customWidth="1"/>
    <col min="9" max="9" width="28.28515625" bestFit="1" customWidth="1"/>
    <col min="10" max="10" width="14.5703125" bestFit="1" customWidth="1"/>
    <col min="11" max="11" width="13.5703125" bestFit="1" customWidth="1"/>
    <col min="12" max="13" width="4" bestFit="1" customWidth="1"/>
    <col min="14" max="14" width="7.7109375" bestFit="1" customWidth="1"/>
  </cols>
  <sheetData>
    <row r="1" spans="1:14" x14ac:dyDescent="0.25">
      <c r="A1" t="s">
        <v>0</v>
      </c>
      <c r="H1">
        <v>1001</v>
      </c>
      <c r="I1" t="s">
        <v>1</v>
      </c>
      <c r="J1" s="1">
        <v>45132.142060185186</v>
      </c>
      <c r="K1" s="1">
        <v>45574.130497685182</v>
      </c>
      <c r="L1">
        <v>85</v>
      </c>
      <c r="M1">
        <v>451</v>
      </c>
      <c r="N1" t="s">
        <v>2</v>
      </c>
    </row>
    <row r="2" spans="1:14" x14ac:dyDescent="0.25">
      <c r="A2">
        <v>351</v>
      </c>
      <c r="B2" t="s">
        <v>3</v>
      </c>
      <c r="C2" t="s">
        <v>4</v>
      </c>
      <c r="D2" t="s">
        <v>4</v>
      </c>
      <c r="E2">
        <v>1</v>
      </c>
      <c r="F2">
        <v>8</v>
      </c>
      <c r="G2" t="s">
        <v>2</v>
      </c>
      <c r="H2">
        <v>1002</v>
      </c>
      <c r="I2" t="s">
        <v>5</v>
      </c>
      <c r="J2" s="1">
        <v>45132.158900462964</v>
      </c>
      <c r="K2" s="1">
        <v>45574.126469907409</v>
      </c>
      <c r="L2">
        <v>109</v>
      </c>
      <c r="M2">
        <v>536</v>
      </c>
      <c r="N2" t="s">
        <v>2</v>
      </c>
    </row>
    <row r="3" spans="1:14" x14ac:dyDescent="0.25">
      <c r="A3">
        <v>282</v>
      </c>
      <c r="B3" t="s">
        <v>6</v>
      </c>
      <c r="C3" t="s">
        <v>7</v>
      </c>
      <c r="D3" t="s">
        <v>7</v>
      </c>
      <c r="E3">
        <v>1</v>
      </c>
      <c r="F3">
        <v>4</v>
      </c>
      <c r="G3" t="s">
        <v>2</v>
      </c>
      <c r="H3">
        <v>1003</v>
      </c>
      <c r="I3" t="s">
        <v>8</v>
      </c>
      <c r="J3" s="1">
        <v>45132.163553240738</v>
      </c>
      <c r="K3" s="1">
        <v>45574.125833333332</v>
      </c>
      <c r="L3">
        <v>191</v>
      </c>
      <c r="M3">
        <v>562</v>
      </c>
      <c r="N3" t="s">
        <v>2</v>
      </c>
    </row>
    <row r="4" spans="1:14" x14ac:dyDescent="0.25">
      <c r="A4">
        <v>222</v>
      </c>
      <c r="B4" t="s">
        <v>9</v>
      </c>
      <c r="C4" t="s">
        <v>10</v>
      </c>
      <c r="D4" t="s">
        <v>10</v>
      </c>
      <c r="E4">
        <v>1</v>
      </c>
      <c r="F4">
        <v>1</v>
      </c>
      <c r="G4" t="s">
        <v>2</v>
      </c>
      <c r="H4">
        <v>1006</v>
      </c>
      <c r="I4" t="s">
        <v>11</v>
      </c>
      <c r="J4" s="1">
        <v>45132.171643518515</v>
      </c>
      <c r="K4" s="1">
        <v>45574.132685185185</v>
      </c>
      <c r="L4">
        <v>73</v>
      </c>
      <c r="M4">
        <v>416</v>
      </c>
      <c r="N4" t="s">
        <v>2</v>
      </c>
    </row>
    <row r="5" spans="1:14" x14ac:dyDescent="0.25">
      <c r="A5">
        <v>399</v>
      </c>
      <c r="B5" t="s">
        <v>12</v>
      </c>
      <c r="C5" t="s">
        <v>13</v>
      </c>
      <c r="D5" t="s">
        <v>13</v>
      </c>
      <c r="E5">
        <v>1</v>
      </c>
      <c r="F5">
        <v>15</v>
      </c>
      <c r="G5" t="s">
        <v>2</v>
      </c>
      <c r="H5">
        <v>1007</v>
      </c>
      <c r="I5" t="s">
        <v>14</v>
      </c>
      <c r="J5" s="1">
        <v>45132.176238425927</v>
      </c>
      <c r="K5" s="1">
        <v>45574.128958333335</v>
      </c>
      <c r="L5">
        <v>85</v>
      </c>
      <c r="M5">
        <v>219</v>
      </c>
      <c r="N5" t="s">
        <v>2</v>
      </c>
    </row>
    <row r="6" spans="1:14" x14ac:dyDescent="0.25">
      <c r="A6">
        <v>276</v>
      </c>
      <c r="B6" t="s">
        <v>15</v>
      </c>
      <c r="C6" t="s">
        <v>16</v>
      </c>
      <c r="D6" t="s">
        <v>17</v>
      </c>
      <c r="E6">
        <v>2</v>
      </c>
      <c r="F6">
        <v>3</v>
      </c>
      <c r="G6" t="s">
        <v>2</v>
      </c>
      <c r="H6">
        <v>1009</v>
      </c>
      <c r="I6" t="s">
        <v>18</v>
      </c>
      <c r="J6" s="1">
        <v>45132.183449074073</v>
      </c>
      <c r="K6" s="1">
        <v>45574.132106481484</v>
      </c>
      <c r="L6">
        <v>74</v>
      </c>
      <c r="M6">
        <v>159</v>
      </c>
      <c r="N6" t="s">
        <v>2</v>
      </c>
    </row>
    <row r="7" spans="1:14" x14ac:dyDescent="0.25">
      <c r="A7">
        <v>340</v>
      </c>
      <c r="B7" t="s">
        <v>19</v>
      </c>
      <c r="C7" t="s">
        <v>20</v>
      </c>
      <c r="D7" t="s">
        <v>20</v>
      </c>
      <c r="E7">
        <v>1</v>
      </c>
      <c r="F7">
        <v>1</v>
      </c>
      <c r="G7" t="s">
        <v>2</v>
      </c>
      <c r="H7">
        <v>1010</v>
      </c>
      <c r="I7" t="s">
        <v>21</v>
      </c>
      <c r="J7" s="1">
        <v>45132.184479166666</v>
      </c>
      <c r="K7" s="1">
        <v>45574.126111111109</v>
      </c>
      <c r="L7">
        <v>153</v>
      </c>
      <c r="M7">
        <v>182</v>
      </c>
      <c r="N7" t="s">
        <v>2</v>
      </c>
    </row>
    <row r="8" spans="1:14" x14ac:dyDescent="0.25">
      <c r="A8">
        <v>300</v>
      </c>
      <c r="B8" t="s">
        <v>22</v>
      </c>
      <c r="C8" t="s">
        <v>23</v>
      </c>
      <c r="D8" t="s">
        <v>23</v>
      </c>
      <c r="E8">
        <v>1</v>
      </c>
      <c r="F8">
        <v>1</v>
      </c>
      <c r="G8" t="s">
        <v>2</v>
      </c>
      <c r="H8">
        <v>1011</v>
      </c>
      <c r="I8" t="s">
        <v>24</v>
      </c>
      <c r="J8" s="1">
        <v>45132.190601851849</v>
      </c>
      <c r="K8" s="1">
        <v>45574.131805555553</v>
      </c>
      <c r="L8">
        <v>75</v>
      </c>
      <c r="M8">
        <v>173</v>
      </c>
      <c r="N8" t="s">
        <v>2</v>
      </c>
    </row>
    <row r="9" spans="1:14" x14ac:dyDescent="0.25">
      <c r="A9">
        <v>295</v>
      </c>
      <c r="B9" t="s">
        <v>25</v>
      </c>
      <c r="C9" t="s">
        <v>26</v>
      </c>
      <c r="D9" t="s">
        <v>26</v>
      </c>
      <c r="E9">
        <v>1</v>
      </c>
      <c r="F9">
        <v>3</v>
      </c>
      <c r="G9" t="s">
        <v>2</v>
      </c>
      <c r="H9">
        <v>1012</v>
      </c>
      <c r="I9" t="s">
        <v>27</v>
      </c>
      <c r="J9" s="1">
        <v>45132.20140046296</v>
      </c>
      <c r="K9" s="1">
        <v>45574.12835648148</v>
      </c>
      <c r="L9">
        <v>66</v>
      </c>
      <c r="M9">
        <v>114</v>
      </c>
      <c r="N9" t="s">
        <v>2</v>
      </c>
    </row>
    <row r="10" spans="1:14" x14ac:dyDescent="0.25">
      <c r="A10">
        <v>288</v>
      </c>
      <c r="B10" t="s">
        <v>28</v>
      </c>
      <c r="C10" t="s">
        <v>29</v>
      </c>
      <c r="D10" t="s">
        <v>29</v>
      </c>
      <c r="E10">
        <v>1</v>
      </c>
      <c r="F10">
        <v>1</v>
      </c>
      <c r="G10" t="s">
        <v>2</v>
      </c>
      <c r="H10">
        <v>1013</v>
      </c>
      <c r="I10" t="s">
        <v>30</v>
      </c>
      <c r="J10" s="1">
        <v>45132.210694444446</v>
      </c>
      <c r="K10" s="1">
        <v>45574.130196759259</v>
      </c>
      <c r="L10">
        <v>69</v>
      </c>
      <c r="M10">
        <v>141</v>
      </c>
      <c r="N10" t="s">
        <v>2</v>
      </c>
    </row>
    <row r="11" spans="1:14" x14ac:dyDescent="0.25">
      <c r="A11">
        <v>370</v>
      </c>
      <c r="B11" t="s">
        <v>31</v>
      </c>
      <c r="C11" t="s">
        <v>32</v>
      </c>
      <c r="D11" t="s">
        <v>32</v>
      </c>
      <c r="E11">
        <v>1</v>
      </c>
      <c r="F11">
        <v>7</v>
      </c>
      <c r="G11" t="s">
        <v>2</v>
      </c>
      <c r="H11">
        <v>1014</v>
      </c>
      <c r="I11" t="s">
        <v>33</v>
      </c>
      <c r="J11" s="1">
        <v>45132.231516203705</v>
      </c>
      <c r="K11" s="1">
        <v>45574.130902777775</v>
      </c>
      <c r="L11">
        <v>160</v>
      </c>
      <c r="M11">
        <v>536</v>
      </c>
      <c r="N11" t="s">
        <v>2</v>
      </c>
    </row>
    <row r="12" spans="1:14" x14ac:dyDescent="0.25">
      <c r="A12">
        <v>400</v>
      </c>
      <c r="B12" t="s">
        <v>34</v>
      </c>
      <c r="C12" t="s">
        <v>35</v>
      </c>
      <c r="D12" t="s">
        <v>35</v>
      </c>
      <c r="E12">
        <v>1</v>
      </c>
      <c r="F12">
        <v>2</v>
      </c>
      <c r="G12" t="s">
        <v>2</v>
      </c>
      <c r="H12">
        <v>1015</v>
      </c>
      <c r="I12" t="s">
        <v>36</v>
      </c>
      <c r="J12" s="1">
        <v>45132.235324074078</v>
      </c>
      <c r="K12" s="1">
        <v>45574.133842592593</v>
      </c>
      <c r="L12">
        <v>73</v>
      </c>
      <c r="M12">
        <v>179</v>
      </c>
      <c r="N12" t="s">
        <v>2</v>
      </c>
    </row>
    <row r="13" spans="1:14" x14ac:dyDescent="0.25">
      <c r="A13">
        <v>316</v>
      </c>
      <c r="B13" t="s">
        <v>37</v>
      </c>
      <c r="C13" t="s">
        <v>38</v>
      </c>
      <c r="D13" t="s">
        <v>38</v>
      </c>
      <c r="E13">
        <v>1</v>
      </c>
      <c r="F13">
        <v>1</v>
      </c>
      <c r="G13" t="s">
        <v>2</v>
      </c>
      <c r="H13">
        <v>1016</v>
      </c>
      <c r="I13" t="s">
        <v>39</v>
      </c>
      <c r="J13" s="1">
        <v>45132.240578703706</v>
      </c>
      <c r="K13" s="1">
        <v>45574.127060185187</v>
      </c>
      <c r="L13">
        <v>141</v>
      </c>
      <c r="M13">
        <v>434</v>
      </c>
      <c r="N13" t="s">
        <v>2</v>
      </c>
    </row>
    <row r="14" spans="1:14" x14ac:dyDescent="0.25">
      <c r="A14">
        <v>395</v>
      </c>
      <c r="B14" t="s">
        <v>40</v>
      </c>
      <c r="C14" t="s">
        <v>41</v>
      </c>
      <c r="D14" t="s">
        <v>42</v>
      </c>
      <c r="E14">
        <v>2</v>
      </c>
      <c r="F14">
        <v>2</v>
      </c>
      <c r="G14" t="s">
        <v>43</v>
      </c>
      <c r="H14">
        <v>1017</v>
      </c>
      <c r="I14" t="s">
        <v>44</v>
      </c>
      <c r="J14" s="1">
        <v>45132.247129629628</v>
      </c>
      <c r="K14" s="1">
        <v>45574.133263888885</v>
      </c>
      <c r="L14">
        <v>134</v>
      </c>
      <c r="M14">
        <v>243</v>
      </c>
      <c r="N14" t="s">
        <v>2</v>
      </c>
    </row>
    <row r="15" spans="1:14" x14ac:dyDescent="0.25">
      <c r="A15">
        <v>8</v>
      </c>
      <c r="B15" t="s">
        <v>45</v>
      </c>
      <c r="C15" t="s">
        <v>46</v>
      </c>
      <c r="D15" t="s">
        <v>46</v>
      </c>
      <c r="E15">
        <v>1</v>
      </c>
      <c r="F15">
        <v>1</v>
      </c>
      <c r="G15" t="s">
        <v>2</v>
      </c>
      <c r="H15">
        <v>1018</v>
      </c>
      <c r="I15" t="s">
        <v>47</v>
      </c>
      <c r="J15" s="1">
        <v>45132.252395833333</v>
      </c>
      <c r="K15" s="1">
        <v>45574.126759259256</v>
      </c>
      <c r="L15">
        <v>109</v>
      </c>
      <c r="M15">
        <v>483</v>
      </c>
      <c r="N15" t="s">
        <v>2</v>
      </c>
    </row>
    <row r="16" spans="1:14" x14ac:dyDescent="0.25">
      <c r="A16">
        <v>396</v>
      </c>
      <c r="B16" t="s">
        <v>48</v>
      </c>
      <c r="C16" t="s">
        <v>49</v>
      </c>
      <c r="D16" t="s">
        <v>49</v>
      </c>
      <c r="E16">
        <v>1</v>
      </c>
      <c r="F16">
        <v>1</v>
      </c>
      <c r="G16" t="s">
        <v>2</v>
      </c>
      <c r="H16">
        <v>1019</v>
      </c>
      <c r="I16" t="s">
        <v>50</v>
      </c>
      <c r="J16" s="1">
        <v>45132.269918981481</v>
      </c>
      <c r="K16" s="1">
        <v>45574.128055555557</v>
      </c>
      <c r="L16">
        <v>79</v>
      </c>
      <c r="M16">
        <v>184</v>
      </c>
      <c r="N16" t="s">
        <v>2</v>
      </c>
    </row>
    <row r="17" spans="1:14" x14ac:dyDescent="0.25">
      <c r="A17">
        <v>320</v>
      </c>
      <c r="B17" t="s">
        <v>51</v>
      </c>
      <c r="C17" t="s">
        <v>52</v>
      </c>
      <c r="D17" t="s">
        <v>52</v>
      </c>
      <c r="E17">
        <v>1</v>
      </c>
      <c r="F17">
        <v>3</v>
      </c>
      <c r="G17" t="s">
        <v>2</v>
      </c>
      <c r="H17">
        <v>1005</v>
      </c>
      <c r="I17" t="s">
        <v>53</v>
      </c>
      <c r="J17" s="1">
        <v>45198.128206018519</v>
      </c>
      <c r="K17" s="1">
        <v>45574.129629629628</v>
      </c>
      <c r="L17">
        <v>61</v>
      </c>
      <c r="M17">
        <v>98</v>
      </c>
      <c r="N17" t="s">
        <v>2</v>
      </c>
    </row>
    <row r="18" spans="1:14" x14ac:dyDescent="0.25">
      <c r="A18">
        <v>266</v>
      </c>
      <c r="B18" t="s">
        <v>54</v>
      </c>
      <c r="C18" t="s">
        <v>55</v>
      </c>
      <c r="D18" t="s">
        <v>55</v>
      </c>
      <c r="E18">
        <v>1</v>
      </c>
      <c r="F18">
        <v>7</v>
      </c>
      <c r="G18" t="s">
        <v>2</v>
      </c>
      <c r="H18">
        <v>1024</v>
      </c>
      <c r="I18" t="s">
        <v>56</v>
      </c>
      <c r="J18" s="1">
        <v>45205.380740740744</v>
      </c>
      <c r="K18" s="1">
        <v>45574.129340277781</v>
      </c>
      <c r="L18">
        <v>355</v>
      </c>
      <c r="M18">
        <v>417</v>
      </c>
      <c r="N18" t="s">
        <v>2</v>
      </c>
    </row>
    <row r="19" spans="1:14" x14ac:dyDescent="0.25">
      <c r="A19">
        <v>273</v>
      </c>
      <c r="B19" t="s">
        <v>57</v>
      </c>
      <c r="C19" t="s">
        <v>58</v>
      </c>
      <c r="D19" t="s">
        <v>59</v>
      </c>
      <c r="E19">
        <v>2</v>
      </c>
      <c r="F19">
        <v>2</v>
      </c>
      <c r="G19" t="s">
        <v>2</v>
      </c>
      <c r="H19">
        <v>1028</v>
      </c>
      <c r="I19" t="s">
        <v>60</v>
      </c>
      <c r="J19" s="1">
        <v>45240.350138888891</v>
      </c>
      <c r="K19" s="1">
        <v>45574.128680555557</v>
      </c>
      <c r="L19">
        <v>67</v>
      </c>
      <c r="M19">
        <v>166</v>
      </c>
      <c r="N19" t="s">
        <v>2</v>
      </c>
    </row>
    <row r="20" spans="1:14" x14ac:dyDescent="0.25">
      <c r="A20">
        <v>304</v>
      </c>
      <c r="B20" t="s">
        <v>61</v>
      </c>
      <c r="C20" t="s">
        <v>62</v>
      </c>
      <c r="D20" t="s">
        <v>62</v>
      </c>
      <c r="E20">
        <v>1</v>
      </c>
      <c r="F20">
        <v>1</v>
      </c>
      <c r="G20" t="s">
        <v>2</v>
      </c>
      <c r="H20">
        <v>1004</v>
      </c>
      <c r="I20" t="s">
        <v>63</v>
      </c>
      <c r="J20" s="1">
        <v>45248.135937500003</v>
      </c>
      <c r="K20" s="1">
        <v>45574.129895833335</v>
      </c>
      <c r="L20">
        <v>66</v>
      </c>
      <c r="M20">
        <v>764</v>
      </c>
      <c r="N20" t="s">
        <v>2</v>
      </c>
    </row>
    <row r="21" spans="1:14" x14ac:dyDescent="0.25">
      <c r="A21">
        <v>331</v>
      </c>
      <c r="B21" t="s">
        <v>64</v>
      </c>
      <c r="C21" t="s">
        <v>65</v>
      </c>
      <c r="D21" t="s">
        <v>65</v>
      </c>
      <c r="E21">
        <v>1</v>
      </c>
      <c r="F21">
        <v>1</v>
      </c>
      <c r="G21" t="s">
        <v>2</v>
      </c>
      <c r="H21">
        <v>1026</v>
      </c>
      <c r="I21" t="s">
        <v>66</v>
      </c>
      <c r="J21" s="1">
        <v>45260.239537037036</v>
      </c>
      <c r="K21" s="1">
        <v>45574.131203703706</v>
      </c>
      <c r="L21">
        <v>49</v>
      </c>
      <c r="M21">
        <v>114</v>
      </c>
      <c r="N21" t="s">
        <v>2</v>
      </c>
    </row>
    <row r="22" spans="1:14" x14ac:dyDescent="0.25">
      <c r="A22">
        <v>281</v>
      </c>
      <c r="B22" t="s">
        <v>67</v>
      </c>
      <c r="C22" t="s">
        <v>68</v>
      </c>
      <c r="D22" t="s">
        <v>69</v>
      </c>
      <c r="E22">
        <v>2</v>
      </c>
      <c r="F22">
        <v>4</v>
      </c>
      <c r="G22" t="s">
        <v>2</v>
      </c>
      <c r="H22">
        <v>1022</v>
      </c>
      <c r="I22" t="s">
        <v>70</v>
      </c>
      <c r="J22" s="1">
        <v>45301.385069444441</v>
      </c>
      <c r="K22" s="1">
        <v>45574.127766203703</v>
      </c>
      <c r="L22">
        <v>49</v>
      </c>
      <c r="M22">
        <v>122</v>
      </c>
      <c r="N22" t="s">
        <v>2</v>
      </c>
    </row>
    <row r="23" spans="1:14" x14ac:dyDescent="0.25">
      <c r="A23">
        <v>376</v>
      </c>
      <c r="B23" t="s">
        <v>71</v>
      </c>
      <c r="C23" t="s">
        <v>72</v>
      </c>
      <c r="D23" t="s">
        <v>72</v>
      </c>
      <c r="E23">
        <v>1</v>
      </c>
      <c r="F23">
        <v>1</v>
      </c>
      <c r="G23" t="s">
        <v>2</v>
      </c>
      <c r="H23">
        <v>1023</v>
      </c>
      <c r="I23" t="s">
        <v>73</v>
      </c>
      <c r="J23" s="1">
        <v>45321.26358796296</v>
      </c>
      <c r="K23" s="1">
        <v>45574.131516203706</v>
      </c>
      <c r="L23">
        <v>39</v>
      </c>
      <c r="M23">
        <v>64</v>
      </c>
      <c r="N23" t="s">
        <v>2</v>
      </c>
    </row>
    <row r="24" spans="1:14" x14ac:dyDescent="0.25">
      <c r="A24">
        <v>13</v>
      </c>
      <c r="B24" t="s">
        <v>74</v>
      </c>
      <c r="C24" t="s">
        <v>75</v>
      </c>
      <c r="D24" t="s">
        <v>75</v>
      </c>
      <c r="E24">
        <v>1</v>
      </c>
      <c r="F24">
        <v>4</v>
      </c>
      <c r="G24" t="s">
        <v>2</v>
      </c>
      <c r="H24">
        <v>1021</v>
      </c>
      <c r="I24" t="s">
        <v>76</v>
      </c>
      <c r="J24" s="1">
        <v>45408.13113425926</v>
      </c>
      <c r="K24" s="1">
        <v>45574.12736111111</v>
      </c>
      <c r="L24">
        <v>28</v>
      </c>
      <c r="M24">
        <v>33</v>
      </c>
      <c r="N24" t="s">
        <v>2</v>
      </c>
    </row>
    <row r="25" spans="1:14" x14ac:dyDescent="0.25">
      <c r="A25">
        <v>341</v>
      </c>
      <c r="B25" t="s">
        <v>77</v>
      </c>
      <c r="C25" t="s">
        <v>78</v>
      </c>
      <c r="D25" t="s">
        <v>78</v>
      </c>
      <c r="E25">
        <v>1</v>
      </c>
      <c r="F25">
        <v>2</v>
      </c>
      <c r="G25" t="s">
        <v>2</v>
      </c>
      <c r="H25">
        <v>1025</v>
      </c>
      <c r="I25" t="s">
        <v>79</v>
      </c>
      <c r="J25" s="1">
        <v>45408.144386574073</v>
      </c>
      <c r="K25" s="1">
        <v>45574.133564814816</v>
      </c>
      <c r="L25">
        <v>25</v>
      </c>
      <c r="M25">
        <v>120</v>
      </c>
      <c r="N25" t="s">
        <v>2</v>
      </c>
    </row>
    <row r="26" spans="1:14" x14ac:dyDescent="0.25">
      <c r="A26">
        <v>358</v>
      </c>
      <c r="B26" t="s">
        <v>80</v>
      </c>
      <c r="C26" t="s">
        <v>81</v>
      </c>
      <c r="D26" t="s">
        <v>81</v>
      </c>
      <c r="E26">
        <v>1</v>
      </c>
      <c r="F26">
        <v>1</v>
      </c>
      <c r="G26" t="s">
        <v>2</v>
      </c>
      <c r="H26">
        <v>1020</v>
      </c>
      <c r="I26" t="s">
        <v>82</v>
      </c>
      <c r="J26" s="1">
        <v>45454.554930555554</v>
      </c>
      <c r="K26" s="1">
        <v>45574.134247685186</v>
      </c>
      <c r="L26">
        <v>84</v>
      </c>
      <c r="M26">
        <v>121</v>
      </c>
      <c r="N26" t="s">
        <v>2</v>
      </c>
    </row>
    <row r="27" spans="1:14" x14ac:dyDescent="0.25">
      <c r="A27">
        <v>234</v>
      </c>
      <c r="B27" t="s">
        <v>83</v>
      </c>
      <c r="C27" t="s">
        <v>84</v>
      </c>
      <c r="D27" t="s">
        <v>84</v>
      </c>
      <c r="E27">
        <v>1</v>
      </c>
      <c r="F27">
        <v>1</v>
      </c>
      <c r="G27" t="s">
        <v>2</v>
      </c>
      <c r="H27">
        <v>1029</v>
      </c>
      <c r="I27" t="s">
        <v>85</v>
      </c>
      <c r="J27" s="1">
        <v>45470.133159722223</v>
      </c>
      <c r="K27" s="1">
        <v>45574.132372685184</v>
      </c>
      <c r="L27">
        <v>22</v>
      </c>
      <c r="M27">
        <v>39</v>
      </c>
      <c r="N27" t="s">
        <v>2</v>
      </c>
    </row>
    <row r="28" spans="1:14" x14ac:dyDescent="0.25">
      <c r="A28">
        <v>245</v>
      </c>
      <c r="B28" t="s">
        <v>86</v>
      </c>
      <c r="C28" t="s">
        <v>87</v>
      </c>
      <c r="D28" t="s">
        <v>87</v>
      </c>
      <c r="E28">
        <v>1</v>
      </c>
      <c r="F28">
        <v>3</v>
      </c>
      <c r="G28" t="s">
        <v>2</v>
      </c>
    </row>
    <row r="29" spans="1:14" x14ac:dyDescent="0.25">
      <c r="A29">
        <v>284</v>
      </c>
      <c r="B29" t="s">
        <v>88</v>
      </c>
      <c r="C29" t="s">
        <v>89</v>
      </c>
      <c r="D29" t="s">
        <v>89</v>
      </c>
      <c r="E29">
        <v>1</v>
      </c>
      <c r="F29">
        <v>1</v>
      </c>
      <c r="G29" t="s">
        <v>2</v>
      </c>
    </row>
    <row r="30" spans="1:14" x14ac:dyDescent="0.25">
      <c r="A30">
        <v>318</v>
      </c>
      <c r="B30" t="s">
        <v>90</v>
      </c>
      <c r="C30" t="s">
        <v>91</v>
      </c>
      <c r="D30" t="s">
        <v>91</v>
      </c>
      <c r="E30">
        <v>1</v>
      </c>
      <c r="F30">
        <v>2</v>
      </c>
      <c r="G30" t="s">
        <v>2</v>
      </c>
    </row>
    <row r="31" spans="1:14" x14ac:dyDescent="0.25">
      <c r="A31">
        <v>257</v>
      </c>
      <c r="B31" t="s">
        <v>92</v>
      </c>
      <c r="C31" t="s">
        <v>93</v>
      </c>
      <c r="D31" t="s">
        <v>93</v>
      </c>
      <c r="E31">
        <v>1</v>
      </c>
      <c r="F31">
        <v>3</v>
      </c>
      <c r="G31" t="s">
        <v>2</v>
      </c>
    </row>
    <row r="32" spans="1:14" x14ac:dyDescent="0.25">
      <c r="A32">
        <v>322</v>
      </c>
      <c r="B32" t="s">
        <v>94</v>
      </c>
      <c r="C32" t="s">
        <v>95</v>
      </c>
      <c r="D32" t="s">
        <v>96</v>
      </c>
      <c r="E32">
        <v>2</v>
      </c>
      <c r="F32">
        <v>2</v>
      </c>
      <c r="G32" t="s">
        <v>2</v>
      </c>
    </row>
    <row r="33" spans="1:7" x14ac:dyDescent="0.25">
      <c r="A33">
        <v>112</v>
      </c>
      <c r="B33" t="s">
        <v>97</v>
      </c>
      <c r="C33" t="s">
        <v>98</v>
      </c>
      <c r="D33" t="s">
        <v>98</v>
      </c>
      <c r="E33">
        <v>1</v>
      </c>
      <c r="F33">
        <v>1</v>
      </c>
      <c r="G33" t="s">
        <v>2</v>
      </c>
    </row>
    <row r="34" spans="1:7" x14ac:dyDescent="0.25">
      <c r="A34">
        <v>285</v>
      </c>
      <c r="B34" t="s">
        <v>99</v>
      </c>
      <c r="C34" t="s">
        <v>100</v>
      </c>
      <c r="D34" t="s">
        <v>100</v>
      </c>
      <c r="E34">
        <v>1</v>
      </c>
      <c r="F34">
        <v>1</v>
      </c>
      <c r="G34" t="s">
        <v>43</v>
      </c>
    </row>
    <row r="35" spans="1:7" x14ac:dyDescent="0.25">
      <c r="A35">
        <v>309</v>
      </c>
      <c r="B35" t="s">
        <v>101</v>
      </c>
      <c r="C35" t="s">
        <v>102</v>
      </c>
      <c r="D35" t="s">
        <v>102</v>
      </c>
      <c r="E35">
        <v>1</v>
      </c>
      <c r="F35">
        <v>1</v>
      </c>
      <c r="G35" t="s">
        <v>2</v>
      </c>
    </row>
    <row r="36" spans="1:7" x14ac:dyDescent="0.25">
      <c r="A36">
        <v>382</v>
      </c>
      <c r="B36" t="s">
        <v>103</v>
      </c>
      <c r="C36" t="s">
        <v>104</v>
      </c>
      <c r="D36" t="s">
        <v>105</v>
      </c>
      <c r="E36">
        <v>2</v>
      </c>
      <c r="F36">
        <v>3</v>
      </c>
      <c r="G36" t="s">
        <v>43</v>
      </c>
    </row>
    <row r="37" spans="1:7" x14ac:dyDescent="0.25">
      <c r="A37">
        <v>365</v>
      </c>
      <c r="B37" t="s">
        <v>106</v>
      </c>
      <c r="C37" t="s">
        <v>107</v>
      </c>
      <c r="D37" t="s">
        <v>107</v>
      </c>
      <c r="E37">
        <v>1</v>
      </c>
      <c r="F37">
        <v>1</v>
      </c>
      <c r="G37" t="s">
        <v>2</v>
      </c>
    </row>
    <row r="38" spans="1:7" x14ac:dyDescent="0.25">
      <c r="A38">
        <v>296</v>
      </c>
      <c r="B38" t="s">
        <v>108</v>
      </c>
      <c r="C38" t="s">
        <v>109</v>
      </c>
      <c r="D38" t="s">
        <v>109</v>
      </c>
      <c r="E38">
        <v>1</v>
      </c>
      <c r="F38">
        <v>2</v>
      </c>
      <c r="G38" t="s">
        <v>2</v>
      </c>
    </row>
    <row r="39" spans="1:7" x14ac:dyDescent="0.25">
      <c r="A39">
        <v>2</v>
      </c>
      <c r="B39" t="s">
        <v>110</v>
      </c>
      <c r="C39" t="s">
        <v>111</v>
      </c>
      <c r="D39" t="s">
        <v>111</v>
      </c>
      <c r="E39">
        <v>1</v>
      </c>
      <c r="F39">
        <v>4</v>
      </c>
      <c r="G39" t="s">
        <v>2</v>
      </c>
    </row>
    <row r="40" spans="1:7" x14ac:dyDescent="0.25">
      <c r="A40">
        <v>293</v>
      </c>
      <c r="B40" t="s">
        <v>112</v>
      </c>
      <c r="C40" t="s">
        <v>113</v>
      </c>
      <c r="D40" t="s">
        <v>113</v>
      </c>
      <c r="E40">
        <v>1</v>
      </c>
      <c r="F40">
        <v>2</v>
      </c>
      <c r="G40" t="s">
        <v>2</v>
      </c>
    </row>
    <row r="41" spans="1:7" x14ac:dyDescent="0.25">
      <c r="A41">
        <v>324</v>
      </c>
      <c r="B41" t="s">
        <v>114</v>
      </c>
      <c r="C41" t="s">
        <v>115</v>
      </c>
      <c r="D41" t="s">
        <v>116</v>
      </c>
      <c r="E41">
        <v>2</v>
      </c>
      <c r="F41">
        <v>2</v>
      </c>
      <c r="G41" t="s">
        <v>2</v>
      </c>
    </row>
    <row r="42" spans="1:7" x14ac:dyDescent="0.25">
      <c r="A42">
        <v>310</v>
      </c>
      <c r="B42" t="s">
        <v>117</v>
      </c>
      <c r="C42" t="s">
        <v>118</v>
      </c>
      <c r="D42" t="s">
        <v>118</v>
      </c>
      <c r="E42">
        <v>1</v>
      </c>
      <c r="F42">
        <v>12</v>
      </c>
      <c r="G42" t="s">
        <v>2</v>
      </c>
    </row>
    <row r="43" spans="1:7" x14ac:dyDescent="0.25">
      <c r="A43">
        <v>360</v>
      </c>
      <c r="B43" t="s">
        <v>119</v>
      </c>
      <c r="C43" t="s">
        <v>120</v>
      </c>
      <c r="D43" t="s">
        <v>120</v>
      </c>
      <c r="E43">
        <v>1</v>
      </c>
      <c r="F43">
        <v>2</v>
      </c>
      <c r="G43" t="s">
        <v>2</v>
      </c>
    </row>
    <row r="44" spans="1:7" x14ac:dyDescent="0.25">
      <c r="A44">
        <v>286</v>
      </c>
      <c r="B44" t="s">
        <v>121</v>
      </c>
      <c r="C44" t="s">
        <v>122</v>
      </c>
      <c r="D44" t="s">
        <v>123</v>
      </c>
      <c r="E44">
        <v>2</v>
      </c>
      <c r="F44">
        <v>4</v>
      </c>
      <c r="G44" t="s">
        <v>43</v>
      </c>
    </row>
    <row r="45" spans="1:7" x14ac:dyDescent="0.25">
      <c r="A45">
        <v>221</v>
      </c>
      <c r="B45" t="s">
        <v>124</v>
      </c>
      <c r="C45" t="s">
        <v>125</v>
      </c>
      <c r="D45" t="s">
        <v>125</v>
      </c>
      <c r="E45">
        <v>1</v>
      </c>
      <c r="F45">
        <v>5</v>
      </c>
      <c r="G45" t="s">
        <v>2</v>
      </c>
    </row>
    <row r="46" spans="1:7" x14ac:dyDescent="0.25">
      <c r="A46">
        <v>397</v>
      </c>
      <c r="B46" t="s">
        <v>126</v>
      </c>
      <c r="C46" t="s">
        <v>127</v>
      </c>
      <c r="D46" t="s">
        <v>127</v>
      </c>
      <c r="E46">
        <v>1</v>
      </c>
      <c r="F46">
        <v>11</v>
      </c>
      <c r="G46" t="s">
        <v>2</v>
      </c>
    </row>
    <row r="47" spans="1:7" x14ac:dyDescent="0.25">
      <c r="A47">
        <v>312</v>
      </c>
      <c r="B47" t="s">
        <v>128</v>
      </c>
      <c r="C47" t="s">
        <v>129</v>
      </c>
      <c r="D47" t="s">
        <v>129</v>
      </c>
      <c r="E47">
        <v>1</v>
      </c>
      <c r="F47">
        <v>3</v>
      </c>
      <c r="G47" t="s">
        <v>2</v>
      </c>
    </row>
    <row r="48" spans="1:7" x14ac:dyDescent="0.25">
      <c r="A48">
        <v>287</v>
      </c>
      <c r="B48" t="s">
        <v>130</v>
      </c>
      <c r="C48" t="s">
        <v>131</v>
      </c>
      <c r="D48" t="s">
        <v>131</v>
      </c>
      <c r="E48">
        <v>1</v>
      </c>
      <c r="F48">
        <v>1</v>
      </c>
      <c r="G48" t="s">
        <v>2</v>
      </c>
    </row>
    <row r="49" spans="1:7" x14ac:dyDescent="0.25">
      <c r="A49">
        <v>388</v>
      </c>
      <c r="B49" t="s">
        <v>132</v>
      </c>
      <c r="C49" t="s">
        <v>133</v>
      </c>
      <c r="D49" t="s">
        <v>134</v>
      </c>
      <c r="E49">
        <v>2</v>
      </c>
      <c r="F49">
        <v>4</v>
      </c>
      <c r="G49" t="s">
        <v>2</v>
      </c>
    </row>
    <row r="50" spans="1:7" x14ac:dyDescent="0.25">
      <c r="A50">
        <v>303</v>
      </c>
      <c r="B50" t="s">
        <v>135</v>
      </c>
      <c r="C50" t="s">
        <v>136</v>
      </c>
      <c r="D50" t="s">
        <v>136</v>
      </c>
      <c r="E50">
        <v>1</v>
      </c>
      <c r="F50">
        <v>1</v>
      </c>
      <c r="G50" t="s">
        <v>2</v>
      </c>
    </row>
    <row r="51" spans="1:7" x14ac:dyDescent="0.25">
      <c r="A51">
        <v>280</v>
      </c>
      <c r="B51" t="s">
        <v>137</v>
      </c>
      <c r="C51" t="s">
        <v>138</v>
      </c>
      <c r="D51" t="s">
        <v>138</v>
      </c>
      <c r="E51">
        <v>1</v>
      </c>
      <c r="F51">
        <v>4</v>
      </c>
      <c r="G51" t="s">
        <v>2</v>
      </c>
    </row>
    <row r="52" spans="1:7" x14ac:dyDescent="0.25">
      <c r="A52">
        <v>359</v>
      </c>
      <c r="B52" t="s">
        <v>139</v>
      </c>
      <c r="C52" t="s">
        <v>140</v>
      </c>
      <c r="D52" t="s">
        <v>140</v>
      </c>
      <c r="E52">
        <v>1</v>
      </c>
      <c r="F52">
        <v>3</v>
      </c>
      <c r="G52" t="s">
        <v>2</v>
      </c>
    </row>
    <row r="53" spans="1:7" x14ac:dyDescent="0.25">
      <c r="A53">
        <v>263</v>
      </c>
      <c r="B53" t="s">
        <v>141</v>
      </c>
      <c r="C53" t="s">
        <v>142</v>
      </c>
      <c r="D53" t="s">
        <v>143</v>
      </c>
      <c r="E53">
        <v>2</v>
      </c>
      <c r="F53">
        <v>2</v>
      </c>
      <c r="G53" t="s">
        <v>43</v>
      </c>
    </row>
    <row r="54" spans="1:7" x14ac:dyDescent="0.25">
      <c r="A54">
        <v>298</v>
      </c>
      <c r="B54" t="s">
        <v>144</v>
      </c>
      <c r="C54" t="s">
        <v>145</v>
      </c>
      <c r="D54" t="s">
        <v>145</v>
      </c>
      <c r="E54">
        <v>1</v>
      </c>
      <c r="F54">
        <v>15</v>
      </c>
      <c r="G54" t="s">
        <v>2</v>
      </c>
    </row>
    <row r="55" spans="1:7" x14ac:dyDescent="0.25">
      <c r="A55">
        <v>366</v>
      </c>
      <c r="B55" t="s">
        <v>146</v>
      </c>
      <c r="C55" t="s">
        <v>147</v>
      </c>
      <c r="D55" t="s">
        <v>147</v>
      </c>
      <c r="E55">
        <v>1</v>
      </c>
      <c r="F55">
        <v>1</v>
      </c>
      <c r="G55" t="s">
        <v>43</v>
      </c>
    </row>
    <row r="56" spans="1:7" x14ac:dyDescent="0.25">
      <c r="A56">
        <v>356</v>
      </c>
      <c r="B56" t="s">
        <v>148</v>
      </c>
      <c r="C56" t="s">
        <v>149</v>
      </c>
      <c r="D56" t="s">
        <v>149</v>
      </c>
      <c r="E56">
        <v>1</v>
      </c>
      <c r="F56">
        <v>3</v>
      </c>
      <c r="G56" t="s">
        <v>2</v>
      </c>
    </row>
    <row r="57" spans="1:7" x14ac:dyDescent="0.25">
      <c r="A57">
        <v>383</v>
      </c>
      <c r="B57" t="s">
        <v>150</v>
      </c>
      <c r="C57" t="s">
        <v>151</v>
      </c>
      <c r="D57" t="s">
        <v>151</v>
      </c>
      <c r="E57">
        <v>1</v>
      </c>
      <c r="F57">
        <v>5</v>
      </c>
      <c r="G57" t="s">
        <v>2</v>
      </c>
    </row>
    <row r="58" spans="1:7" x14ac:dyDescent="0.25">
      <c r="A58">
        <v>354</v>
      </c>
      <c r="B58" t="s">
        <v>152</v>
      </c>
      <c r="C58" t="s">
        <v>153</v>
      </c>
      <c r="D58" t="s">
        <v>153</v>
      </c>
      <c r="E58">
        <v>1</v>
      </c>
      <c r="F58">
        <v>18</v>
      </c>
      <c r="G58" t="s">
        <v>2</v>
      </c>
    </row>
    <row r="59" spans="1:7" x14ac:dyDescent="0.25">
      <c r="A59">
        <v>313</v>
      </c>
      <c r="B59" t="s">
        <v>154</v>
      </c>
      <c r="C59" t="s">
        <v>155</v>
      </c>
      <c r="D59" t="s">
        <v>155</v>
      </c>
      <c r="E59">
        <v>1</v>
      </c>
      <c r="F59">
        <v>7</v>
      </c>
      <c r="G59" t="s">
        <v>2</v>
      </c>
    </row>
    <row r="60" spans="1:7" x14ac:dyDescent="0.25">
      <c r="A60">
        <v>317</v>
      </c>
      <c r="B60" t="s">
        <v>156</v>
      </c>
      <c r="C60" t="s">
        <v>157</v>
      </c>
      <c r="D60" t="s">
        <v>157</v>
      </c>
      <c r="E60">
        <v>1</v>
      </c>
      <c r="F60">
        <v>2</v>
      </c>
      <c r="G60" t="s">
        <v>2</v>
      </c>
    </row>
    <row r="61" spans="1:7" x14ac:dyDescent="0.25">
      <c r="A61">
        <v>374</v>
      </c>
      <c r="B61" t="s">
        <v>158</v>
      </c>
      <c r="C61" t="s">
        <v>159</v>
      </c>
      <c r="D61" t="s">
        <v>159</v>
      </c>
      <c r="E61">
        <v>1</v>
      </c>
      <c r="F61">
        <v>4</v>
      </c>
      <c r="G61" t="s">
        <v>2</v>
      </c>
    </row>
    <row r="62" spans="1:7" x14ac:dyDescent="0.25">
      <c r="A62">
        <v>373</v>
      </c>
      <c r="B62" t="s">
        <v>160</v>
      </c>
      <c r="C62" t="s">
        <v>161</v>
      </c>
      <c r="D62" t="s">
        <v>161</v>
      </c>
      <c r="E62">
        <v>1</v>
      </c>
      <c r="F62">
        <v>3</v>
      </c>
      <c r="G62" t="s">
        <v>2</v>
      </c>
    </row>
    <row r="63" spans="1:7" x14ac:dyDescent="0.25">
      <c r="A63">
        <v>389</v>
      </c>
      <c r="B63" t="s">
        <v>162</v>
      </c>
      <c r="C63" t="s">
        <v>163</v>
      </c>
      <c r="D63" t="s">
        <v>163</v>
      </c>
      <c r="E63">
        <v>1</v>
      </c>
      <c r="F63">
        <v>1</v>
      </c>
      <c r="G63" t="s">
        <v>2</v>
      </c>
    </row>
    <row r="64" spans="1:7" x14ac:dyDescent="0.25">
      <c r="A64">
        <v>308</v>
      </c>
      <c r="B64" t="s">
        <v>164</v>
      </c>
      <c r="C64" t="s">
        <v>165</v>
      </c>
      <c r="D64" t="s">
        <v>165</v>
      </c>
      <c r="E64">
        <v>1</v>
      </c>
      <c r="F64">
        <v>3</v>
      </c>
      <c r="G64" t="s">
        <v>2</v>
      </c>
    </row>
    <row r="65" spans="1:7" x14ac:dyDescent="0.25">
      <c r="A65">
        <v>381</v>
      </c>
      <c r="B65" t="s">
        <v>166</v>
      </c>
      <c r="C65" t="s">
        <v>167</v>
      </c>
      <c r="D65" t="s">
        <v>167</v>
      </c>
      <c r="E65">
        <v>1</v>
      </c>
      <c r="F65">
        <v>13</v>
      </c>
      <c r="G65" t="s">
        <v>2</v>
      </c>
    </row>
    <row r="66" spans="1:7" x14ac:dyDescent="0.25">
      <c r="A66">
        <v>350</v>
      </c>
      <c r="B66" t="s">
        <v>168</v>
      </c>
      <c r="C66" t="s">
        <v>169</v>
      </c>
      <c r="D66" t="s">
        <v>170</v>
      </c>
      <c r="E66">
        <v>2</v>
      </c>
      <c r="F66">
        <v>13</v>
      </c>
      <c r="G66" t="s">
        <v>2</v>
      </c>
    </row>
    <row r="67" spans="1:7" x14ac:dyDescent="0.25">
      <c r="A67">
        <v>369</v>
      </c>
      <c r="B67" t="s">
        <v>171</v>
      </c>
      <c r="C67" t="s">
        <v>172</v>
      </c>
      <c r="D67" t="s">
        <v>172</v>
      </c>
      <c r="E67">
        <v>1</v>
      </c>
      <c r="F67">
        <v>6</v>
      </c>
      <c r="G67" t="s">
        <v>2</v>
      </c>
    </row>
    <row r="68" spans="1:7" x14ac:dyDescent="0.25">
      <c r="A68">
        <v>353</v>
      </c>
      <c r="B68" t="s">
        <v>173</v>
      </c>
      <c r="C68" t="s">
        <v>174</v>
      </c>
      <c r="D68" t="s">
        <v>174</v>
      </c>
      <c r="E68">
        <v>1</v>
      </c>
      <c r="F68">
        <v>1</v>
      </c>
      <c r="G68" t="s">
        <v>2</v>
      </c>
    </row>
    <row r="69" spans="1:7" x14ac:dyDescent="0.25">
      <c r="A69">
        <v>242</v>
      </c>
      <c r="B69" t="s">
        <v>175</v>
      </c>
      <c r="C69" t="s">
        <v>176</v>
      </c>
      <c r="D69" t="s">
        <v>176</v>
      </c>
      <c r="E69">
        <v>1</v>
      </c>
      <c r="F69">
        <v>1</v>
      </c>
      <c r="G69" t="s">
        <v>2</v>
      </c>
    </row>
    <row r="70" spans="1:7" x14ac:dyDescent="0.25">
      <c r="A70">
        <v>302</v>
      </c>
      <c r="B70" t="s">
        <v>177</v>
      </c>
      <c r="C70" t="s">
        <v>178</v>
      </c>
      <c r="D70" t="s">
        <v>178</v>
      </c>
      <c r="E70">
        <v>1</v>
      </c>
      <c r="F70">
        <v>23</v>
      </c>
      <c r="G70" t="s">
        <v>2</v>
      </c>
    </row>
    <row r="71" spans="1:7" x14ac:dyDescent="0.25">
      <c r="A71">
        <v>325</v>
      </c>
      <c r="B71" t="s">
        <v>179</v>
      </c>
      <c r="C71" t="s">
        <v>180</v>
      </c>
      <c r="D71" t="s">
        <v>180</v>
      </c>
      <c r="E71">
        <v>1</v>
      </c>
      <c r="F71">
        <v>3</v>
      </c>
      <c r="G71" t="s">
        <v>2</v>
      </c>
    </row>
    <row r="72" spans="1:7" x14ac:dyDescent="0.25">
      <c r="A72">
        <v>301</v>
      </c>
      <c r="B72" t="s">
        <v>181</v>
      </c>
      <c r="C72" t="s">
        <v>182</v>
      </c>
      <c r="D72" t="s">
        <v>182</v>
      </c>
      <c r="E72">
        <v>1</v>
      </c>
      <c r="F72">
        <v>32</v>
      </c>
      <c r="G72" t="s">
        <v>2</v>
      </c>
    </row>
    <row r="73" spans="1:7" x14ac:dyDescent="0.25">
      <c r="A73">
        <v>339</v>
      </c>
      <c r="B73" t="s">
        <v>183</v>
      </c>
      <c r="C73" t="s">
        <v>184</v>
      </c>
      <c r="D73" t="s">
        <v>185</v>
      </c>
      <c r="E73">
        <v>2</v>
      </c>
      <c r="F73">
        <v>41</v>
      </c>
      <c r="G73" t="s">
        <v>2</v>
      </c>
    </row>
    <row r="74" spans="1:7" x14ac:dyDescent="0.25">
      <c r="A74">
        <v>314</v>
      </c>
      <c r="B74" t="s">
        <v>186</v>
      </c>
      <c r="C74" t="s">
        <v>187</v>
      </c>
      <c r="D74" t="s">
        <v>187</v>
      </c>
      <c r="E74">
        <v>1</v>
      </c>
      <c r="F74">
        <v>38</v>
      </c>
      <c r="G74" t="s">
        <v>2</v>
      </c>
    </row>
    <row r="75" spans="1:7" x14ac:dyDescent="0.25">
      <c r="A75">
        <v>297</v>
      </c>
      <c r="B75" t="s">
        <v>188</v>
      </c>
      <c r="C75" t="s">
        <v>189</v>
      </c>
      <c r="D75" t="s">
        <v>189</v>
      </c>
      <c r="E75">
        <v>1</v>
      </c>
      <c r="F75">
        <v>23</v>
      </c>
      <c r="G75" t="s">
        <v>2</v>
      </c>
    </row>
    <row r="76" spans="1:7" x14ac:dyDescent="0.25">
      <c r="A76">
        <v>323</v>
      </c>
      <c r="B76" t="s">
        <v>190</v>
      </c>
      <c r="C76" t="s">
        <v>191</v>
      </c>
      <c r="D76" t="s">
        <v>191</v>
      </c>
      <c r="E76">
        <v>1</v>
      </c>
      <c r="F76">
        <v>6</v>
      </c>
      <c r="G76" t="s">
        <v>2</v>
      </c>
    </row>
    <row r="77" spans="1:7" x14ac:dyDescent="0.25">
      <c r="A77">
        <v>278</v>
      </c>
      <c r="B77" t="s">
        <v>192</v>
      </c>
      <c r="C77" t="s">
        <v>193</v>
      </c>
      <c r="D77" t="s">
        <v>193</v>
      </c>
      <c r="E77">
        <v>1</v>
      </c>
      <c r="F77">
        <v>1</v>
      </c>
      <c r="G77" t="s">
        <v>2</v>
      </c>
    </row>
    <row r="78" spans="1:7" x14ac:dyDescent="0.25">
      <c r="A78">
        <v>315</v>
      </c>
      <c r="B78" t="s">
        <v>194</v>
      </c>
      <c r="C78" t="s">
        <v>195</v>
      </c>
      <c r="D78" t="s">
        <v>196</v>
      </c>
      <c r="E78">
        <v>2</v>
      </c>
      <c r="F78">
        <v>2</v>
      </c>
      <c r="G78" t="s">
        <v>2</v>
      </c>
    </row>
    <row r="79" spans="1:7" x14ac:dyDescent="0.25">
      <c r="A79">
        <v>378</v>
      </c>
      <c r="B79" t="s">
        <v>197</v>
      </c>
      <c r="C79" t="s">
        <v>198</v>
      </c>
      <c r="D79" t="s">
        <v>198</v>
      </c>
      <c r="E79">
        <v>1</v>
      </c>
      <c r="F79">
        <v>3</v>
      </c>
      <c r="G79" t="s">
        <v>2</v>
      </c>
    </row>
    <row r="80" spans="1:7" x14ac:dyDescent="0.25">
      <c r="A80">
        <v>343</v>
      </c>
      <c r="B80" t="s">
        <v>199</v>
      </c>
      <c r="C80" t="s">
        <v>200</v>
      </c>
      <c r="D80" t="s">
        <v>201</v>
      </c>
      <c r="E80">
        <v>2</v>
      </c>
      <c r="F80">
        <v>3</v>
      </c>
      <c r="G80" t="s">
        <v>43</v>
      </c>
    </row>
    <row r="81" spans="1:7" x14ac:dyDescent="0.25">
      <c r="A81">
        <v>305</v>
      </c>
      <c r="B81" t="s">
        <v>202</v>
      </c>
      <c r="C81" t="s">
        <v>203</v>
      </c>
      <c r="D81" t="s">
        <v>204</v>
      </c>
      <c r="E81">
        <v>5</v>
      </c>
      <c r="F81">
        <v>5</v>
      </c>
      <c r="G81" t="s">
        <v>43</v>
      </c>
    </row>
    <row r="82" spans="1:7" x14ac:dyDescent="0.25">
      <c r="A82">
        <v>271</v>
      </c>
      <c r="B82" t="s">
        <v>205</v>
      </c>
      <c r="C82" t="s">
        <v>206</v>
      </c>
      <c r="D82" t="s">
        <v>206</v>
      </c>
      <c r="E82">
        <v>1</v>
      </c>
      <c r="F82">
        <v>12</v>
      </c>
      <c r="G82" t="s">
        <v>2</v>
      </c>
    </row>
    <row r="83" spans="1:7" x14ac:dyDescent="0.25">
      <c r="A83">
        <v>357</v>
      </c>
      <c r="B83" t="s">
        <v>207</v>
      </c>
      <c r="C83" t="s">
        <v>208</v>
      </c>
      <c r="D83" t="s">
        <v>209</v>
      </c>
      <c r="E83">
        <v>2</v>
      </c>
      <c r="F83">
        <v>2</v>
      </c>
      <c r="G83" t="s">
        <v>2</v>
      </c>
    </row>
    <row r="84" spans="1:7" x14ac:dyDescent="0.25">
      <c r="A84">
        <v>290</v>
      </c>
      <c r="B84" t="s">
        <v>210</v>
      </c>
      <c r="C84" t="s">
        <v>211</v>
      </c>
      <c r="D84" t="s">
        <v>212</v>
      </c>
      <c r="E84">
        <v>7</v>
      </c>
      <c r="F84">
        <v>11</v>
      </c>
      <c r="G84" t="s">
        <v>2</v>
      </c>
    </row>
    <row r="85" spans="1:7" x14ac:dyDescent="0.25">
      <c r="A85">
        <v>306</v>
      </c>
      <c r="B85" t="s">
        <v>213</v>
      </c>
      <c r="C85" t="s">
        <v>214</v>
      </c>
      <c r="D85" t="s">
        <v>214</v>
      </c>
      <c r="E85">
        <v>1</v>
      </c>
      <c r="F85">
        <v>2</v>
      </c>
      <c r="G85" t="s">
        <v>2</v>
      </c>
    </row>
    <row r="86" spans="1:7" x14ac:dyDescent="0.25">
      <c r="A86">
        <v>345</v>
      </c>
      <c r="B86" t="s">
        <v>215</v>
      </c>
      <c r="C86" t="s">
        <v>216</v>
      </c>
      <c r="D86" t="s">
        <v>216</v>
      </c>
      <c r="E86">
        <v>1</v>
      </c>
      <c r="F86">
        <v>9</v>
      </c>
      <c r="G86" t="s">
        <v>2</v>
      </c>
    </row>
    <row r="87" spans="1:7" x14ac:dyDescent="0.25">
      <c r="A87">
        <v>277</v>
      </c>
      <c r="B87" t="s">
        <v>217</v>
      </c>
      <c r="C87" t="s">
        <v>218</v>
      </c>
      <c r="D87" t="s">
        <v>218</v>
      </c>
      <c r="E87">
        <v>1</v>
      </c>
      <c r="F87">
        <v>2</v>
      </c>
      <c r="G87" t="s">
        <v>2</v>
      </c>
    </row>
    <row r="88" spans="1:7" x14ac:dyDescent="0.25">
      <c r="A88">
        <v>333</v>
      </c>
      <c r="B88" t="s">
        <v>219</v>
      </c>
      <c r="C88" t="s">
        <v>220</v>
      </c>
      <c r="D88" t="s">
        <v>220</v>
      </c>
      <c r="E88">
        <v>1</v>
      </c>
      <c r="F88">
        <v>8</v>
      </c>
      <c r="G88" t="s">
        <v>2</v>
      </c>
    </row>
    <row r="89" spans="1:7" x14ac:dyDescent="0.25">
      <c r="A89">
        <v>390</v>
      </c>
      <c r="B89" t="s">
        <v>221</v>
      </c>
      <c r="C89" t="s">
        <v>222</v>
      </c>
      <c r="D89" t="s">
        <v>222</v>
      </c>
      <c r="E89">
        <v>1</v>
      </c>
      <c r="F89">
        <v>1</v>
      </c>
      <c r="G89" t="s">
        <v>223</v>
      </c>
    </row>
    <row r="90" spans="1:7" x14ac:dyDescent="0.25">
      <c r="A90">
        <v>233</v>
      </c>
      <c r="B90" t="s">
        <v>224</v>
      </c>
      <c r="C90" t="s">
        <v>225</v>
      </c>
      <c r="D90" t="s">
        <v>225</v>
      </c>
      <c r="E90">
        <v>1</v>
      </c>
      <c r="F90">
        <v>27</v>
      </c>
      <c r="G90" t="s">
        <v>2</v>
      </c>
    </row>
    <row r="91" spans="1:7" x14ac:dyDescent="0.25">
      <c r="A91">
        <v>342</v>
      </c>
      <c r="B91" t="s">
        <v>226</v>
      </c>
      <c r="C91" t="s">
        <v>227</v>
      </c>
      <c r="D91" t="s">
        <v>228</v>
      </c>
      <c r="E91">
        <v>2</v>
      </c>
      <c r="F91">
        <v>75</v>
      </c>
      <c r="G91" t="s">
        <v>2</v>
      </c>
    </row>
    <row r="92" spans="1:7" x14ac:dyDescent="0.25">
      <c r="A92">
        <v>319</v>
      </c>
      <c r="B92" t="s">
        <v>229</v>
      </c>
      <c r="C92" t="s">
        <v>230</v>
      </c>
      <c r="D92" t="s">
        <v>231</v>
      </c>
      <c r="E92">
        <v>2</v>
      </c>
      <c r="F92">
        <v>3</v>
      </c>
      <c r="G92" t="s">
        <v>2</v>
      </c>
    </row>
    <row r="93" spans="1:7" x14ac:dyDescent="0.25">
      <c r="A93">
        <v>380</v>
      </c>
      <c r="B93" t="s">
        <v>232</v>
      </c>
      <c r="C93" t="s">
        <v>233</v>
      </c>
      <c r="D93" t="s">
        <v>233</v>
      </c>
      <c r="E93">
        <v>1</v>
      </c>
      <c r="F93">
        <v>1</v>
      </c>
      <c r="G93" t="s">
        <v>2</v>
      </c>
    </row>
    <row r="94" spans="1:7" x14ac:dyDescent="0.25">
      <c r="A94">
        <v>379</v>
      </c>
      <c r="B94" t="s">
        <v>234</v>
      </c>
      <c r="C94" t="s">
        <v>235</v>
      </c>
      <c r="D94" t="s">
        <v>236</v>
      </c>
      <c r="E94">
        <v>2</v>
      </c>
      <c r="F94">
        <v>5</v>
      </c>
      <c r="G94" t="s">
        <v>2</v>
      </c>
    </row>
    <row r="95" spans="1:7" x14ac:dyDescent="0.25">
      <c r="A95">
        <v>236</v>
      </c>
      <c r="B95" t="s">
        <v>237</v>
      </c>
      <c r="C95" t="s">
        <v>238</v>
      </c>
      <c r="D95" t="s">
        <v>238</v>
      </c>
      <c r="E95">
        <v>1</v>
      </c>
      <c r="F95">
        <v>2</v>
      </c>
      <c r="G95" t="s">
        <v>2</v>
      </c>
    </row>
    <row r="96" spans="1:7" x14ac:dyDescent="0.25">
      <c r="A96">
        <v>279</v>
      </c>
      <c r="B96" t="s">
        <v>239</v>
      </c>
      <c r="C96" t="s">
        <v>240</v>
      </c>
      <c r="D96" t="s">
        <v>240</v>
      </c>
      <c r="E96">
        <v>1</v>
      </c>
      <c r="F96">
        <v>64</v>
      </c>
      <c r="G96" t="s">
        <v>2</v>
      </c>
    </row>
    <row r="97" spans="1:7" x14ac:dyDescent="0.25">
      <c r="A97">
        <v>291</v>
      </c>
      <c r="B97" t="s">
        <v>241</v>
      </c>
      <c r="C97" t="s">
        <v>242</v>
      </c>
      <c r="D97" t="s">
        <v>242</v>
      </c>
      <c r="E97">
        <v>1</v>
      </c>
      <c r="F97">
        <v>1</v>
      </c>
      <c r="G97" t="s">
        <v>2</v>
      </c>
    </row>
    <row r="98" spans="1:7" x14ac:dyDescent="0.25">
      <c r="A98">
        <v>292</v>
      </c>
      <c r="B98" t="s">
        <v>243</v>
      </c>
      <c r="C98" t="s">
        <v>244</v>
      </c>
      <c r="D98" t="s">
        <v>244</v>
      </c>
      <c r="E98">
        <v>1</v>
      </c>
      <c r="F98">
        <v>1</v>
      </c>
      <c r="G98" t="s">
        <v>2</v>
      </c>
    </row>
    <row r="99" spans="1:7" x14ac:dyDescent="0.25">
      <c r="A99">
        <v>62</v>
      </c>
      <c r="B99" t="s">
        <v>245</v>
      </c>
      <c r="C99" t="s">
        <v>246</v>
      </c>
      <c r="D99" t="s">
        <v>246</v>
      </c>
      <c r="E99">
        <v>1</v>
      </c>
      <c r="F99">
        <v>1</v>
      </c>
      <c r="G99" t="s">
        <v>2</v>
      </c>
    </row>
    <row r="100" spans="1:7" x14ac:dyDescent="0.25">
      <c r="A100">
        <v>311</v>
      </c>
      <c r="B100" t="s">
        <v>247</v>
      </c>
      <c r="C100" t="s">
        <v>248</v>
      </c>
      <c r="D100" t="s">
        <v>248</v>
      </c>
      <c r="E100">
        <v>1</v>
      </c>
      <c r="F100">
        <v>1</v>
      </c>
      <c r="G100" t="s">
        <v>2</v>
      </c>
    </row>
    <row r="101" spans="1:7" x14ac:dyDescent="0.25">
      <c r="A101">
        <v>61</v>
      </c>
      <c r="B101" t="s">
        <v>249</v>
      </c>
      <c r="C101" t="s">
        <v>250</v>
      </c>
      <c r="D101" t="s">
        <v>250</v>
      </c>
      <c r="E101">
        <v>1</v>
      </c>
      <c r="F101">
        <v>4</v>
      </c>
      <c r="G101" t="s">
        <v>2</v>
      </c>
    </row>
    <row r="102" spans="1:7" x14ac:dyDescent="0.25">
      <c r="A102">
        <v>368</v>
      </c>
      <c r="B102" t="s">
        <v>251</v>
      </c>
      <c r="C102" t="s">
        <v>252</v>
      </c>
      <c r="D102" t="s">
        <v>253</v>
      </c>
      <c r="E102">
        <v>2</v>
      </c>
      <c r="F102">
        <v>54</v>
      </c>
      <c r="G102" t="s">
        <v>2</v>
      </c>
    </row>
    <row r="103" spans="1:7" x14ac:dyDescent="0.25">
      <c r="A103">
        <v>367</v>
      </c>
      <c r="B103" t="s">
        <v>254</v>
      </c>
      <c r="C103" t="s">
        <v>255</v>
      </c>
      <c r="D103" t="s">
        <v>255</v>
      </c>
      <c r="E103">
        <v>1</v>
      </c>
      <c r="F103">
        <v>1</v>
      </c>
      <c r="G103" t="s">
        <v>2</v>
      </c>
    </row>
    <row r="104" spans="1:7" x14ac:dyDescent="0.25">
      <c r="A104">
        <v>299</v>
      </c>
      <c r="B104" t="s">
        <v>256</v>
      </c>
      <c r="C104" t="s">
        <v>257</v>
      </c>
      <c r="D104" t="s">
        <v>257</v>
      </c>
      <c r="E104">
        <v>1</v>
      </c>
      <c r="F104">
        <v>1</v>
      </c>
      <c r="G104" t="s">
        <v>2</v>
      </c>
    </row>
    <row r="105" spans="1:7" x14ac:dyDescent="0.25">
      <c r="A105">
        <v>289</v>
      </c>
      <c r="B105" t="s">
        <v>258</v>
      </c>
      <c r="C105" t="s">
        <v>259</v>
      </c>
      <c r="D105" t="s">
        <v>259</v>
      </c>
      <c r="E105">
        <v>1</v>
      </c>
      <c r="F105">
        <v>18</v>
      </c>
      <c r="G105" t="s">
        <v>2</v>
      </c>
    </row>
    <row r="106" spans="1:7" x14ac:dyDescent="0.25">
      <c r="A106">
        <v>401</v>
      </c>
      <c r="B106" t="s">
        <v>260</v>
      </c>
      <c r="C106" t="s">
        <v>261</v>
      </c>
      <c r="D106" t="s">
        <v>261</v>
      </c>
      <c r="E106">
        <v>1</v>
      </c>
      <c r="F106">
        <v>3</v>
      </c>
      <c r="G106" t="s">
        <v>2</v>
      </c>
    </row>
    <row r="107" spans="1:7" x14ac:dyDescent="0.25">
      <c r="A107">
        <v>405</v>
      </c>
      <c r="B107" t="s">
        <v>262</v>
      </c>
      <c r="C107" t="s">
        <v>263</v>
      </c>
      <c r="D107" t="s">
        <v>264</v>
      </c>
      <c r="E107">
        <v>2</v>
      </c>
      <c r="F107">
        <v>4</v>
      </c>
      <c r="G107" t="s">
        <v>2</v>
      </c>
    </row>
    <row r="108" spans="1:7" x14ac:dyDescent="0.25">
      <c r="A108">
        <v>409</v>
      </c>
      <c r="B108" t="s">
        <v>265</v>
      </c>
      <c r="C108" t="s">
        <v>266</v>
      </c>
      <c r="D108" t="s">
        <v>266</v>
      </c>
      <c r="E108">
        <v>1</v>
      </c>
      <c r="F108">
        <v>17</v>
      </c>
      <c r="G108" t="s">
        <v>2</v>
      </c>
    </row>
    <row r="109" spans="1:7" x14ac:dyDescent="0.25">
      <c r="A109">
        <v>413</v>
      </c>
      <c r="B109" t="s">
        <v>267</v>
      </c>
      <c r="C109" t="s">
        <v>268</v>
      </c>
      <c r="D109" t="s">
        <v>269</v>
      </c>
      <c r="E109">
        <v>2</v>
      </c>
      <c r="F109">
        <v>48</v>
      </c>
      <c r="G109" t="s">
        <v>2</v>
      </c>
    </row>
    <row r="110" spans="1:7" x14ac:dyDescent="0.25">
      <c r="A110">
        <v>283</v>
      </c>
      <c r="B110" t="s">
        <v>270</v>
      </c>
      <c r="C110" t="s">
        <v>271</v>
      </c>
      <c r="D110" t="s">
        <v>271</v>
      </c>
      <c r="E110">
        <v>1</v>
      </c>
      <c r="F110">
        <v>22</v>
      </c>
      <c r="G110" t="s">
        <v>2</v>
      </c>
    </row>
    <row r="111" spans="1:7" x14ac:dyDescent="0.25">
      <c r="A111">
        <v>336</v>
      </c>
      <c r="B111" t="s">
        <v>272</v>
      </c>
      <c r="C111" t="s">
        <v>273</v>
      </c>
      <c r="D111" t="s">
        <v>273</v>
      </c>
      <c r="E111">
        <v>1</v>
      </c>
      <c r="F111">
        <v>66</v>
      </c>
      <c r="G111" t="s">
        <v>2</v>
      </c>
    </row>
    <row r="112" spans="1:7" x14ac:dyDescent="0.25">
      <c r="A112">
        <v>417</v>
      </c>
      <c r="B112" t="s">
        <v>274</v>
      </c>
      <c r="C112" t="s">
        <v>275</v>
      </c>
      <c r="D112" t="s">
        <v>276</v>
      </c>
      <c r="E112">
        <v>2</v>
      </c>
      <c r="F112">
        <v>45</v>
      </c>
      <c r="G112" t="s">
        <v>2</v>
      </c>
    </row>
    <row r="113" spans="1:7" x14ac:dyDescent="0.25">
      <c r="A113">
        <v>423</v>
      </c>
      <c r="B113" t="s">
        <v>277</v>
      </c>
      <c r="C113" t="s">
        <v>278</v>
      </c>
      <c r="D113" t="s">
        <v>278</v>
      </c>
      <c r="E113">
        <v>1</v>
      </c>
      <c r="F113">
        <v>1</v>
      </c>
      <c r="G113" t="s">
        <v>2</v>
      </c>
    </row>
    <row r="114" spans="1:7" x14ac:dyDescent="0.25">
      <c r="A114">
        <v>406</v>
      </c>
      <c r="B114" t="s">
        <v>279</v>
      </c>
      <c r="C114" t="s">
        <v>280</v>
      </c>
      <c r="D114" t="s">
        <v>280</v>
      </c>
      <c r="E114">
        <v>1</v>
      </c>
      <c r="F114">
        <v>2</v>
      </c>
      <c r="G114" t="s">
        <v>2</v>
      </c>
    </row>
    <row r="115" spans="1:7" x14ac:dyDescent="0.25">
      <c r="A115">
        <v>408</v>
      </c>
      <c r="B115" t="s">
        <v>281</v>
      </c>
      <c r="C115" t="s">
        <v>282</v>
      </c>
      <c r="D115" t="s">
        <v>282</v>
      </c>
      <c r="E115">
        <v>1</v>
      </c>
      <c r="F115">
        <v>9</v>
      </c>
      <c r="G115" t="s">
        <v>2</v>
      </c>
    </row>
    <row r="116" spans="1:7" x14ac:dyDescent="0.25">
      <c r="A116">
        <v>391</v>
      </c>
      <c r="B116" t="s">
        <v>283</v>
      </c>
      <c r="C116" t="s">
        <v>284</v>
      </c>
      <c r="D116" t="s">
        <v>285</v>
      </c>
      <c r="E116">
        <v>2</v>
      </c>
      <c r="F116">
        <v>2</v>
      </c>
      <c r="G116" t="s">
        <v>43</v>
      </c>
    </row>
    <row r="117" spans="1:7" x14ac:dyDescent="0.25">
      <c r="A117">
        <v>424</v>
      </c>
      <c r="B117" t="s">
        <v>286</v>
      </c>
      <c r="C117" t="s">
        <v>287</v>
      </c>
      <c r="D117" t="s">
        <v>287</v>
      </c>
      <c r="E117">
        <v>1</v>
      </c>
      <c r="F117">
        <v>8</v>
      </c>
      <c r="G117" t="s">
        <v>2</v>
      </c>
    </row>
    <row r="118" spans="1:7" x14ac:dyDescent="0.25">
      <c r="A118">
        <v>421</v>
      </c>
      <c r="B118" t="s">
        <v>288</v>
      </c>
      <c r="C118" t="s">
        <v>289</v>
      </c>
      <c r="D118" t="s">
        <v>289</v>
      </c>
      <c r="E118">
        <v>1</v>
      </c>
      <c r="F118">
        <v>4</v>
      </c>
      <c r="G118" t="s">
        <v>2</v>
      </c>
    </row>
    <row r="119" spans="1:7" x14ac:dyDescent="0.25">
      <c r="A119">
        <v>422</v>
      </c>
      <c r="B119" t="s">
        <v>290</v>
      </c>
      <c r="C119" t="s">
        <v>291</v>
      </c>
      <c r="D119" t="s">
        <v>291</v>
      </c>
      <c r="E119">
        <v>1</v>
      </c>
      <c r="F119">
        <v>6</v>
      </c>
      <c r="G119" t="s">
        <v>2</v>
      </c>
    </row>
    <row r="120" spans="1:7" x14ac:dyDescent="0.25">
      <c r="A120">
        <v>393</v>
      </c>
      <c r="B120" t="s">
        <v>292</v>
      </c>
      <c r="C120" t="s">
        <v>293</v>
      </c>
      <c r="D120" t="s">
        <v>293</v>
      </c>
      <c r="E120">
        <v>1</v>
      </c>
      <c r="F120">
        <v>1</v>
      </c>
      <c r="G120" t="s">
        <v>2</v>
      </c>
    </row>
    <row r="121" spans="1:7" x14ac:dyDescent="0.25">
      <c r="A121">
        <v>410</v>
      </c>
      <c r="B121" t="s">
        <v>294</v>
      </c>
      <c r="C121" t="s">
        <v>295</v>
      </c>
      <c r="D121" t="s">
        <v>295</v>
      </c>
      <c r="E121">
        <v>1</v>
      </c>
      <c r="F121">
        <v>7</v>
      </c>
      <c r="G121" t="s">
        <v>2</v>
      </c>
    </row>
    <row r="122" spans="1:7" x14ac:dyDescent="0.25">
      <c r="A122">
        <v>420</v>
      </c>
      <c r="B122" t="s">
        <v>296</v>
      </c>
      <c r="C122" t="s">
        <v>297</v>
      </c>
      <c r="D122" t="s">
        <v>297</v>
      </c>
      <c r="E122">
        <v>1</v>
      </c>
      <c r="F122">
        <v>1</v>
      </c>
      <c r="G122" t="s">
        <v>2</v>
      </c>
    </row>
    <row r="123" spans="1:7" x14ac:dyDescent="0.25">
      <c r="A123">
        <v>426</v>
      </c>
      <c r="B123" t="s">
        <v>298</v>
      </c>
      <c r="C123" t="s">
        <v>299</v>
      </c>
      <c r="D123" t="s">
        <v>299</v>
      </c>
      <c r="E123">
        <v>1</v>
      </c>
      <c r="F123">
        <v>2</v>
      </c>
      <c r="G123" t="s">
        <v>2</v>
      </c>
    </row>
    <row r="124" spans="1:7" x14ac:dyDescent="0.25">
      <c r="A124">
        <v>416</v>
      </c>
      <c r="B124" t="s">
        <v>300</v>
      </c>
      <c r="C124" t="s">
        <v>301</v>
      </c>
      <c r="D124" t="s">
        <v>301</v>
      </c>
      <c r="E124">
        <v>1</v>
      </c>
      <c r="F124">
        <v>1</v>
      </c>
      <c r="G124" t="s">
        <v>2</v>
      </c>
    </row>
    <row r="125" spans="1:7" x14ac:dyDescent="0.25">
      <c r="A125">
        <v>394</v>
      </c>
      <c r="B125" t="s">
        <v>302</v>
      </c>
      <c r="C125" t="s">
        <v>303</v>
      </c>
      <c r="D125" t="s">
        <v>303</v>
      </c>
      <c r="E125">
        <v>1</v>
      </c>
      <c r="F125">
        <v>4</v>
      </c>
      <c r="G125" t="s">
        <v>2</v>
      </c>
    </row>
    <row r="126" spans="1:7" x14ac:dyDescent="0.25">
      <c r="A126">
        <v>412</v>
      </c>
      <c r="B126" t="s">
        <v>304</v>
      </c>
      <c r="C126" t="s">
        <v>305</v>
      </c>
      <c r="D126" t="s">
        <v>305</v>
      </c>
      <c r="E126">
        <v>1</v>
      </c>
      <c r="F126">
        <v>1</v>
      </c>
      <c r="G126" t="s">
        <v>2</v>
      </c>
    </row>
    <row r="127" spans="1:7" x14ac:dyDescent="0.25">
      <c r="A127">
        <v>427</v>
      </c>
      <c r="B127" t="s">
        <v>306</v>
      </c>
      <c r="C127" t="s">
        <v>307</v>
      </c>
      <c r="D127" t="s">
        <v>307</v>
      </c>
      <c r="E127">
        <v>1</v>
      </c>
      <c r="F127">
        <v>7</v>
      </c>
      <c r="G127" t="s">
        <v>2</v>
      </c>
    </row>
    <row r="128" spans="1:7" x14ac:dyDescent="0.25">
      <c r="A128">
        <v>428</v>
      </c>
      <c r="B128" t="s">
        <v>308</v>
      </c>
      <c r="C128" t="s">
        <v>309</v>
      </c>
      <c r="D128" t="s">
        <v>310</v>
      </c>
      <c r="E128">
        <v>2</v>
      </c>
      <c r="F128">
        <v>2</v>
      </c>
      <c r="G128" t="s">
        <v>43</v>
      </c>
    </row>
    <row r="129" spans="1:7" x14ac:dyDescent="0.25">
      <c r="A129">
        <v>429</v>
      </c>
      <c r="B129" t="s">
        <v>311</v>
      </c>
      <c r="C129" t="s">
        <v>312</v>
      </c>
      <c r="D129" t="s">
        <v>312</v>
      </c>
      <c r="E129">
        <v>1</v>
      </c>
      <c r="F129">
        <v>1</v>
      </c>
      <c r="G129" t="s">
        <v>2</v>
      </c>
    </row>
    <row r="130" spans="1:7" x14ac:dyDescent="0.25">
      <c r="A130">
        <v>430</v>
      </c>
      <c r="B130" t="s">
        <v>313</v>
      </c>
      <c r="C130" t="s">
        <v>314</v>
      </c>
      <c r="D130" t="s">
        <v>314</v>
      </c>
      <c r="E130">
        <v>1</v>
      </c>
      <c r="F130">
        <v>4</v>
      </c>
      <c r="G130" t="s">
        <v>2</v>
      </c>
    </row>
    <row r="131" spans="1:7" x14ac:dyDescent="0.25">
      <c r="A131">
        <v>434</v>
      </c>
      <c r="B131" t="s">
        <v>315</v>
      </c>
      <c r="C131" t="s">
        <v>316</v>
      </c>
      <c r="D131" t="s">
        <v>317</v>
      </c>
      <c r="E131">
        <v>2</v>
      </c>
      <c r="F131">
        <v>7</v>
      </c>
      <c r="G131" t="s">
        <v>2</v>
      </c>
    </row>
    <row r="132" spans="1:7" x14ac:dyDescent="0.25">
      <c r="A132">
        <v>431</v>
      </c>
      <c r="B132" t="s">
        <v>318</v>
      </c>
      <c r="C132" t="s">
        <v>319</v>
      </c>
      <c r="D132" t="s">
        <v>319</v>
      </c>
      <c r="E132">
        <v>1</v>
      </c>
      <c r="F132">
        <v>1</v>
      </c>
      <c r="G132" t="s">
        <v>2</v>
      </c>
    </row>
    <row r="133" spans="1:7" x14ac:dyDescent="0.25">
      <c r="A133">
        <v>425</v>
      </c>
      <c r="B133" t="s">
        <v>320</v>
      </c>
      <c r="C133" t="s">
        <v>321</v>
      </c>
      <c r="D133" t="s">
        <v>321</v>
      </c>
      <c r="E133">
        <v>1</v>
      </c>
      <c r="F133">
        <v>1</v>
      </c>
      <c r="G133" t="s">
        <v>2</v>
      </c>
    </row>
    <row r="134" spans="1:7" x14ac:dyDescent="0.25">
      <c r="A134">
        <v>454</v>
      </c>
      <c r="B134" t="s">
        <v>322</v>
      </c>
      <c r="C134" t="s">
        <v>323</v>
      </c>
      <c r="D134" t="s">
        <v>323</v>
      </c>
      <c r="E134">
        <v>1</v>
      </c>
      <c r="F134">
        <v>1</v>
      </c>
      <c r="G134" t="s">
        <v>2</v>
      </c>
    </row>
    <row r="135" spans="1:7" x14ac:dyDescent="0.25">
      <c r="A135">
        <v>448</v>
      </c>
      <c r="B135" t="s">
        <v>324</v>
      </c>
      <c r="C135" t="s">
        <v>325</v>
      </c>
      <c r="D135" t="s">
        <v>325</v>
      </c>
      <c r="E135">
        <v>1</v>
      </c>
      <c r="F135">
        <v>2</v>
      </c>
      <c r="G135" t="s">
        <v>2</v>
      </c>
    </row>
    <row r="136" spans="1:7" x14ac:dyDescent="0.25">
      <c r="A136">
        <v>418</v>
      </c>
      <c r="B136" t="s">
        <v>326</v>
      </c>
      <c r="C136" t="s">
        <v>327</v>
      </c>
      <c r="D136" t="s">
        <v>327</v>
      </c>
      <c r="E136">
        <v>1</v>
      </c>
      <c r="F136">
        <v>2</v>
      </c>
      <c r="G136" t="s">
        <v>2</v>
      </c>
    </row>
    <row r="137" spans="1:7" x14ac:dyDescent="0.25">
      <c r="A137">
        <v>441</v>
      </c>
      <c r="B137" t="s">
        <v>328</v>
      </c>
      <c r="C137" t="s">
        <v>329</v>
      </c>
      <c r="D137" t="s">
        <v>329</v>
      </c>
      <c r="E137">
        <v>1</v>
      </c>
      <c r="F137">
        <v>16</v>
      </c>
      <c r="G137" t="s">
        <v>2</v>
      </c>
    </row>
    <row r="138" spans="1:7" x14ac:dyDescent="0.25">
      <c r="A138">
        <v>451</v>
      </c>
      <c r="B138" t="s">
        <v>330</v>
      </c>
      <c r="C138" t="s">
        <v>331</v>
      </c>
      <c r="D138" t="s">
        <v>331</v>
      </c>
      <c r="E138">
        <v>1</v>
      </c>
      <c r="F138">
        <v>3</v>
      </c>
      <c r="G138" t="s">
        <v>2</v>
      </c>
    </row>
    <row r="139" spans="1:7" x14ac:dyDescent="0.25">
      <c r="A139">
        <v>449</v>
      </c>
      <c r="B139" t="s">
        <v>332</v>
      </c>
      <c r="C139" t="s">
        <v>333</v>
      </c>
      <c r="D139" t="s">
        <v>333</v>
      </c>
      <c r="E139">
        <v>1</v>
      </c>
      <c r="F139">
        <v>1</v>
      </c>
      <c r="G139" t="s">
        <v>2</v>
      </c>
    </row>
    <row r="140" spans="1:7" x14ac:dyDescent="0.25">
      <c r="A140">
        <v>445</v>
      </c>
      <c r="B140" t="s">
        <v>334</v>
      </c>
      <c r="C140" t="s">
        <v>335</v>
      </c>
      <c r="D140" t="s">
        <v>335</v>
      </c>
      <c r="E140">
        <v>1</v>
      </c>
      <c r="F140">
        <v>9</v>
      </c>
      <c r="G140" t="s">
        <v>2</v>
      </c>
    </row>
    <row r="141" spans="1:7" x14ac:dyDescent="0.25">
      <c r="A141">
        <v>377</v>
      </c>
      <c r="B141" t="s">
        <v>336</v>
      </c>
      <c r="C141" t="s">
        <v>337</v>
      </c>
      <c r="D141" t="s">
        <v>337</v>
      </c>
      <c r="E141">
        <v>1</v>
      </c>
      <c r="F141">
        <v>2</v>
      </c>
      <c r="G141" t="s">
        <v>2</v>
      </c>
    </row>
    <row r="143" spans="1:7" x14ac:dyDescent="0.25">
      <c r="A143" t="s">
        <v>338</v>
      </c>
    </row>
    <row r="144" spans="1:7" x14ac:dyDescent="0.25">
      <c r="A144">
        <v>245</v>
      </c>
      <c r="B144" t="s">
        <v>86</v>
      </c>
      <c r="C144" t="s">
        <v>339</v>
      </c>
      <c r="D144" t="s">
        <v>43</v>
      </c>
    </row>
    <row r="145" spans="1:4" x14ac:dyDescent="0.25">
      <c r="A145">
        <v>312</v>
      </c>
      <c r="B145" t="s">
        <v>128</v>
      </c>
      <c r="C145" t="s">
        <v>340</v>
      </c>
      <c r="D145" t="s">
        <v>43</v>
      </c>
    </row>
    <row r="146" spans="1:4" x14ac:dyDescent="0.25">
      <c r="A146">
        <v>336</v>
      </c>
      <c r="B146" t="s">
        <v>272</v>
      </c>
      <c r="C146" t="s">
        <v>341</v>
      </c>
      <c r="D146" t="s">
        <v>43</v>
      </c>
    </row>
    <row r="147" spans="1:4" x14ac:dyDescent="0.25">
      <c r="A147">
        <v>357</v>
      </c>
      <c r="B147" t="s">
        <v>207</v>
      </c>
      <c r="C147" t="s">
        <v>209</v>
      </c>
      <c r="D147" t="s">
        <v>43</v>
      </c>
    </row>
    <row r="148" spans="1:4" x14ac:dyDescent="0.25">
      <c r="A148">
        <v>298</v>
      </c>
      <c r="B148" t="s">
        <v>144</v>
      </c>
      <c r="C148" t="s">
        <v>342</v>
      </c>
      <c r="D148" t="s">
        <v>43</v>
      </c>
    </row>
    <row r="149" spans="1:4" x14ac:dyDescent="0.25">
      <c r="A149">
        <v>409</v>
      </c>
      <c r="B149" t="s">
        <v>265</v>
      </c>
      <c r="C149" t="s">
        <v>343</v>
      </c>
      <c r="D149" t="s">
        <v>43</v>
      </c>
    </row>
    <row r="150" spans="1:4" x14ac:dyDescent="0.25">
      <c r="A150">
        <v>314</v>
      </c>
      <c r="B150" t="s">
        <v>186</v>
      </c>
      <c r="C150" t="s">
        <v>344</v>
      </c>
      <c r="D150" t="s">
        <v>43</v>
      </c>
    </row>
    <row r="151" spans="1:4" x14ac:dyDescent="0.25">
      <c r="A151">
        <v>429</v>
      </c>
      <c r="B151" t="s">
        <v>311</v>
      </c>
      <c r="C151" t="s">
        <v>345</v>
      </c>
      <c r="D151" t="s">
        <v>43</v>
      </c>
    </row>
    <row r="152" spans="1:4" x14ac:dyDescent="0.25">
      <c r="A152">
        <v>233</v>
      </c>
      <c r="B152" t="s">
        <v>224</v>
      </c>
      <c r="C152" t="s">
        <v>346</v>
      </c>
      <c r="D152" t="s">
        <v>43</v>
      </c>
    </row>
    <row r="153" spans="1:4" x14ac:dyDescent="0.25">
      <c r="A153">
        <v>263</v>
      </c>
      <c r="B153" t="s">
        <v>141</v>
      </c>
      <c r="C153" t="s">
        <v>347</v>
      </c>
      <c r="D153" t="s">
        <v>43</v>
      </c>
    </row>
    <row r="154" spans="1:4" x14ac:dyDescent="0.25">
      <c r="A154">
        <v>360</v>
      </c>
      <c r="B154" t="s">
        <v>119</v>
      </c>
      <c r="C154" t="s">
        <v>348</v>
      </c>
      <c r="D154" t="s">
        <v>43</v>
      </c>
    </row>
    <row r="155" spans="1:4" x14ac:dyDescent="0.25">
      <c r="A155">
        <v>311</v>
      </c>
      <c r="B155" t="s">
        <v>247</v>
      </c>
      <c r="C155" t="s">
        <v>349</v>
      </c>
      <c r="D155" t="s">
        <v>43</v>
      </c>
    </row>
    <row r="156" spans="1:4" x14ac:dyDescent="0.25">
      <c r="A156">
        <v>285</v>
      </c>
      <c r="B156" t="s">
        <v>99</v>
      </c>
      <c r="C156" t="s">
        <v>350</v>
      </c>
      <c r="D156" t="s">
        <v>43</v>
      </c>
    </row>
    <row r="157" spans="1:4" x14ac:dyDescent="0.25">
      <c r="A157">
        <v>283</v>
      </c>
      <c r="B157" t="s">
        <v>270</v>
      </c>
      <c r="C157" t="s">
        <v>351</v>
      </c>
      <c r="D157" t="s">
        <v>43</v>
      </c>
    </row>
    <row r="158" spans="1:4" x14ac:dyDescent="0.25">
      <c r="A158">
        <v>309</v>
      </c>
      <c r="B158" t="s">
        <v>101</v>
      </c>
      <c r="C158" t="s">
        <v>102</v>
      </c>
      <c r="D158" t="s">
        <v>43</v>
      </c>
    </row>
    <row r="159" spans="1:4" x14ac:dyDescent="0.25">
      <c r="A159">
        <v>382</v>
      </c>
      <c r="B159" t="s">
        <v>103</v>
      </c>
      <c r="C159" t="s">
        <v>352</v>
      </c>
      <c r="D159" t="s">
        <v>43</v>
      </c>
    </row>
    <row r="160" spans="1:4" x14ac:dyDescent="0.25">
      <c r="A160">
        <v>310</v>
      </c>
      <c r="B160" t="s">
        <v>117</v>
      </c>
      <c r="C160" t="s">
        <v>353</v>
      </c>
      <c r="D160" t="s">
        <v>43</v>
      </c>
    </row>
    <row r="161" spans="1:4" x14ac:dyDescent="0.25">
      <c r="A161">
        <v>454</v>
      </c>
      <c r="B161" t="s">
        <v>322</v>
      </c>
      <c r="C161" t="s">
        <v>354</v>
      </c>
      <c r="D161" t="s">
        <v>43</v>
      </c>
    </row>
    <row r="162" spans="1:4" x14ac:dyDescent="0.25">
      <c r="A162">
        <v>426</v>
      </c>
      <c r="B162" t="s">
        <v>298</v>
      </c>
      <c r="C162" t="s">
        <v>355</v>
      </c>
      <c r="D162" t="s">
        <v>43</v>
      </c>
    </row>
    <row r="163" spans="1:4" x14ac:dyDescent="0.25">
      <c r="A163">
        <v>112</v>
      </c>
      <c r="B163" t="s">
        <v>97</v>
      </c>
      <c r="C163" t="s">
        <v>356</v>
      </c>
      <c r="D163" t="s">
        <v>43</v>
      </c>
    </row>
    <row r="164" spans="1:4" x14ac:dyDescent="0.25">
      <c r="A164">
        <v>236</v>
      </c>
      <c r="B164" t="s">
        <v>237</v>
      </c>
      <c r="C164" t="s">
        <v>238</v>
      </c>
      <c r="D164" t="s">
        <v>43</v>
      </c>
    </row>
    <row r="165" spans="1:4" x14ac:dyDescent="0.25">
      <c r="A165">
        <v>417</v>
      </c>
      <c r="B165" t="s">
        <v>274</v>
      </c>
      <c r="C165" t="s">
        <v>357</v>
      </c>
      <c r="D165" t="s">
        <v>43</v>
      </c>
    </row>
    <row r="166" spans="1:4" x14ac:dyDescent="0.25">
      <c r="A166">
        <v>413</v>
      </c>
      <c r="B166" t="s">
        <v>267</v>
      </c>
      <c r="C166" t="s">
        <v>358</v>
      </c>
      <c r="D166" t="s">
        <v>43</v>
      </c>
    </row>
    <row r="167" spans="1:4" x14ac:dyDescent="0.25">
      <c r="A167">
        <v>448</v>
      </c>
      <c r="B167" t="s">
        <v>324</v>
      </c>
      <c r="C167" t="s">
        <v>359</v>
      </c>
      <c r="D167" t="s">
        <v>43</v>
      </c>
    </row>
    <row r="168" spans="1:4" x14ac:dyDescent="0.25">
      <c r="A168">
        <v>356</v>
      </c>
      <c r="B168" t="s">
        <v>148</v>
      </c>
      <c r="C168" t="s">
        <v>360</v>
      </c>
      <c r="D168" t="s">
        <v>43</v>
      </c>
    </row>
    <row r="169" spans="1:4" x14ac:dyDescent="0.25">
      <c r="A169">
        <v>381</v>
      </c>
      <c r="B169" t="s">
        <v>166</v>
      </c>
      <c r="C169" t="s">
        <v>361</v>
      </c>
      <c r="D169" t="s">
        <v>43</v>
      </c>
    </row>
    <row r="170" spans="1:4" x14ac:dyDescent="0.25">
      <c r="A170">
        <v>368</v>
      </c>
      <c r="B170" t="s">
        <v>251</v>
      </c>
      <c r="C170" t="s">
        <v>362</v>
      </c>
      <c r="D170" t="s">
        <v>43</v>
      </c>
    </row>
    <row r="171" spans="1:4" x14ac:dyDescent="0.25">
      <c r="A171">
        <v>322</v>
      </c>
      <c r="B171" t="s">
        <v>94</v>
      </c>
      <c r="C171" t="s">
        <v>363</v>
      </c>
      <c r="D171" t="s">
        <v>43</v>
      </c>
    </row>
    <row r="172" spans="1:4" x14ac:dyDescent="0.25">
      <c r="A172">
        <v>257</v>
      </c>
      <c r="B172" t="s">
        <v>92</v>
      </c>
      <c r="C172" t="s">
        <v>93</v>
      </c>
      <c r="D172" t="s">
        <v>43</v>
      </c>
    </row>
    <row r="173" spans="1:4" x14ac:dyDescent="0.25">
      <c r="A173">
        <v>318</v>
      </c>
      <c r="B173" t="s">
        <v>90</v>
      </c>
      <c r="C173" t="s">
        <v>364</v>
      </c>
      <c r="D173" t="s">
        <v>43</v>
      </c>
    </row>
    <row r="174" spans="1:4" x14ac:dyDescent="0.25">
      <c r="A174">
        <v>359</v>
      </c>
      <c r="B174" t="s">
        <v>139</v>
      </c>
      <c r="C174" t="s">
        <v>365</v>
      </c>
      <c r="D174" t="s">
        <v>43</v>
      </c>
    </row>
    <row r="175" spans="1:4" x14ac:dyDescent="0.25">
      <c r="A175">
        <v>271</v>
      </c>
      <c r="B175" t="s">
        <v>205</v>
      </c>
      <c r="C175" t="s">
        <v>366</v>
      </c>
      <c r="D175" t="s">
        <v>43</v>
      </c>
    </row>
    <row r="176" spans="1:4" x14ac:dyDescent="0.25">
      <c r="A176">
        <v>244</v>
      </c>
      <c r="B176" t="s">
        <v>367</v>
      </c>
      <c r="C176" t="s">
        <v>368</v>
      </c>
      <c r="D176" t="s">
        <v>43</v>
      </c>
    </row>
    <row r="177" spans="1:4" x14ac:dyDescent="0.25">
      <c r="A177">
        <v>308</v>
      </c>
      <c r="B177" t="s">
        <v>164</v>
      </c>
      <c r="C177" t="s">
        <v>369</v>
      </c>
      <c r="D177" t="s">
        <v>43</v>
      </c>
    </row>
    <row r="178" spans="1:4" x14ac:dyDescent="0.25">
      <c r="A178">
        <v>388</v>
      </c>
      <c r="B178" t="s">
        <v>132</v>
      </c>
      <c r="C178" t="s">
        <v>134</v>
      </c>
      <c r="D178" t="s">
        <v>43</v>
      </c>
    </row>
    <row r="179" spans="1:4" x14ac:dyDescent="0.25">
      <c r="A179">
        <v>390</v>
      </c>
      <c r="B179" t="s">
        <v>221</v>
      </c>
      <c r="C179" t="s">
        <v>370</v>
      </c>
      <c r="D179" t="s">
        <v>223</v>
      </c>
    </row>
    <row r="180" spans="1:4" x14ac:dyDescent="0.25">
      <c r="A180">
        <v>389</v>
      </c>
      <c r="B180" t="s">
        <v>162</v>
      </c>
      <c r="C180" t="s">
        <v>371</v>
      </c>
      <c r="D180" t="s">
        <v>223</v>
      </c>
    </row>
    <row r="181" spans="1:4" x14ac:dyDescent="0.25">
      <c r="A181">
        <v>387</v>
      </c>
      <c r="B181" t="s">
        <v>372</v>
      </c>
      <c r="C181" t="s">
        <v>373</v>
      </c>
      <c r="D181" t="s">
        <v>43</v>
      </c>
    </row>
    <row r="182" spans="1:4" x14ac:dyDescent="0.25">
      <c r="A182">
        <v>284</v>
      </c>
      <c r="B182" t="s">
        <v>88</v>
      </c>
      <c r="C182" t="s">
        <v>374</v>
      </c>
      <c r="D182" t="s">
        <v>43</v>
      </c>
    </row>
    <row r="183" spans="1:4" x14ac:dyDescent="0.25">
      <c r="A183">
        <v>397</v>
      </c>
      <c r="B183" t="s">
        <v>126</v>
      </c>
      <c r="C183" t="s">
        <v>375</v>
      </c>
      <c r="D183" t="s">
        <v>43</v>
      </c>
    </row>
    <row r="184" spans="1:4" x14ac:dyDescent="0.25">
      <c r="A184">
        <v>62</v>
      </c>
      <c r="B184" t="s">
        <v>245</v>
      </c>
      <c r="C184" t="s">
        <v>376</v>
      </c>
      <c r="D184" t="s">
        <v>43</v>
      </c>
    </row>
    <row r="185" spans="1:4" x14ac:dyDescent="0.25">
      <c r="A185">
        <v>61</v>
      </c>
      <c r="B185" t="s">
        <v>249</v>
      </c>
      <c r="C185" t="s">
        <v>377</v>
      </c>
      <c r="D185" t="s">
        <v>43</v>
      </c>
    </row>
    <row r="186" spans="1:4" x14ac:dyDescent="0.25">
      <c r="A186">
        <v>378</v>
      </c>
      <c r="B186" t="s">
        <v>197</v>
      </c>
      <c r="C186" t="s">
        <v>378</v>
      </c>
      <c r="D186" t="s">
        <v>43</v>
      </c>
    </row>
    <row r="187" spans="1:4" x14ac:dyDescent="0.25">
      <c r="A187">
        <v>423</v>
      </c>
      <c r="B187" t="s">
        <v>277</v>
      </c>
      <c r="C187" t="s">
        <v>379</v>
      </c>
      <c r="D187" t="s">
        <v>43</v>
      </c>
    </row>
    <row r="188" spans="1:4" x14ac:dyDescent="0.25">
      <c r="A188">
        <v>234</v>
      </c>
      <c r="B188" t="s">
        <v>83</v>
      </c>
      <c r="C188" t="s">
        <v>380</v>
      </c>
      <c r="D188" t="s">
        <v>43</v>
      </c>
    </row>
    <row r="189" spans="1:4" x14ac:dyDescent="0.25">
      <c r="A189">
        <v>353</v>
      </c>
      <c r="B189" t="s">
        <v>173</v>
      </c>
      <c r="C189" t="s">
        <v>381</v>
      </c>
      <c r="D189" t="s">
        <v>43</v>
      </c>
    </row>
    <row r="190" spans="1:4" x14ac:dyDescent="0.25">
      <c r="A190">
        <v>319</v>
      </c>
      <c r="B190" t="s">
        <v>229</v>
      </c>
      <c r="C190" t="s">
        <v>231</v>
      </c>
      <c r="D190" t="s">
        <v>43</v>
      </c>
    </row>
    <row r="191" spans="1:4" x14ac:dyDescent="0.25">
      <c r="A191">
        <v>324</v>
      </c>
      <c r="B191" t="s">
        <v>114</v>
      </c>
      <c r="C191" t="s">
        <v>382</v>
      </c>
      <c r="D191" t="s">
        <v>43</v>
      </c>
    </row>
    <row r="192" spans="1:4" x14ac:dyDescent="0.25">
      <c r="A192">
        <v>343</v>
      </c>
      <c r="B192" t="s">
        <v>199</v>
      </c>
      <c r="C192" t="s">
        <v>383</v>
      </c>
      <c r="D192" t="s">
        <v>43</v>
      </c>
    </row>
    <row r="193" spans="1:4" x14ac:dyDescent="0.25">
      <c r="A193">
        <v>241</v>
      </c>
      <c r="B193" t="s">
        <v>384</v>
      </c>
      <c r="C193" t="s">
        <v>385</v>
      </c>
      <c r="D193" t="s">
        <v>43</v>
      </c>
    </row>
    <row r="194" spans="1:4" x14ac:dyDescent="0.25">
      <c r="A194">
        <v>358</v>
      </c>
      <c r="B194" t="s">
        <v>80</v>
      </c>
      <c r="C194" t="s">
        <v>386</v>
      </c>
      <c r="D194" t="s">
        <v>43</v>
      </c>
    </row>
    <row r="195" spans="1:4" x14ac:dyDescent="0.25">
      <c r="A195">
        <v>341</v>
      </c>
      <c r="B195" t="s">
        <v>77</v>
      </c>
      <c r="C195" t="s">
        <v>387</v>
      </c>
      <c r="D195" t="s">
        <v>43</v>
      </c>
    </row>
    <row r="196" spans="1:4" x14ac:dyDescent="0.25">
      <c r="A196">
        <v>339</v>
      </c>
      <c r="B196" t="s">
        <v>183</v>
      </c>
      <c r="C196" t="s">
        <v>388</v>
      </c>
      <c r="D196" t="s">
        <v>43</v>
      </c>
    </row>
    <row r="197" spans="1:4" x14ac:dyDescent="0.25">
      <c r="A197">
        <v>333</v>
      </c>
      <c r="B197" t="s">
        <v>219</v>
      </c>
      <c r="C197" t="s">
        <v>389</v>
      </c>
      <c r="D197" t="s">
        <v>43</v>
      </c>
    </row>
    <row r="198" spans="1:4" x14ac:dyDescent="0.25">
      <c r="A198">
        <v>315</v>
      </c>
      <c r="B198" t="s">
        <v>194</v>
      </c>
      <c r="C198" t="s">
        <v>196</v>
      </c>
      <c r="D198" t="s">
        <v>390</v>
      </c>
    </row>
    <row r="199" spans="1:4" x14ac:dyDescent="0.25">
      <c r="A199">
        <v>406</v>
      </c>
      <c r="B199" t="s">
        <v>279</v>
      </c>
      <c r="C199" t="s">
        <v>280</v>
      </c>
      <c r="D199" t="s">
        <v>43</v>
      </c>
    </row>
    <row r="200" spans="1:4" x14ac:dyDescent="0.25">
      <c r="A200">
        <v>425</v>
      </c>
      <c r="B200" t="s">
        <v>320</v>
      </c>
      <c r="C200" t="s">
        <v>391</v>
      </c>
      <c r="D200" t="s">
        <v>43</v>
      </c>
    </row>
    <row r="201" spans="1:4" x14ac:dyDescent="0.25">
      <c r="A201">
        <v>13</v>
      </c>
      <c r="B201" t="s">
        <v>74</v>
      </c>
      <c r="C201" t="s">
        <v>392</v>
      </c>
      <c r="D201" t="s">
        <v>43</v>
      </c>
    </row>
    <row r="202" spans="1:4" x14ac:dyDescent="0.25">
      <c r="A202">
        <v>373</v>
      </c>
      <c r="B202" t="s">
        <v>160</v>
      </c>
      <c r="C202" t="s">
        <v>393</v>
      </c>
      <c r="D202" t="s">
        <v>43</v>
      </c>
    </row>
    <row r="203" spans="1:4" x14ac:dyDescent="0.25">
      <c r="A203">
        <v>374</v>
      </c>
      <c r="B203" t="s">
        <v>158</v>
      </c>
      <c r="C203" t="s">
        <v>394</v>
      </c>
      <c r="D203" t="s">
        <v>43</v>
      </c>
    </row>
    <row r="204" spans="1:4" x14ac:dyDescent="0.25">
      <c r="A204">
        <v>418</v>
      </c>
      <c r="B204" t="s">
        <v>326</v>
      </c>
      <c r="C204" t="s">
        <v>395</v>
      </c>
      <c r="D204" t="s">
        <v>43</v>
      </c>
    </row>
    <row r="205" spans="1:4" x14ac:dyDescent="0.25">
      <c r="A205">
        <v>376</v>
      </c>
      <c r="B205" t="s">
        <v>71</v>
      </c>
      <c r="C205" t="s">
        <v>396</v>
      </c>
      <c r="D205" t="s">
        <v>43</v>
      </c>
    </row>
    <row r="206" spans="1:4" x14ac:dyDescent="0.25">
      <c r="A206">
        <v>281</v>
      </c>
      <c r="B206" t="s">
        <v>67</v>
      </c>
      <c r="C206" t="s">
        <v>397</v>
      </c>
      <c r="D206" t="s">
        <v>43</v>
      </c>
    </row>
    <row r="207" spans="1:4" x14ac:dyDescent="0.25">
      <c r="A207">
        <v>412</v>
      </c>
      <c r="B207" t="s">
        <v>304</v>
      </c>
      <c r="C207" t="s">
        <v>398</v>
      </c>
      <c r="D207" t="s">
        <v>43</v>
      </c>
    </row>
    <row r="208" spans="1:4" x14ac:dyDescent="0.25">
      <c r="A208">
        <v>331</v>
      </c>
      <c r="B208" t="s">
        <v>64</v>
      </c>
      <c r="C208" t="s">
        <v>399</v>
      </c>
      <c r="D208" t="s">
        <v>43</v>
      </c>
    </row>
    <row r="209" spans="1:4" x14ac:dyDescent="0.25">
      <c r="A209">
        <v>304</v>
      </c>
      <c r="B209" t="s">
        <v>61</v>
      </c>
      <c r="C209" t="s">
        <v>400</v>
      </c>
      <c r="D209" t="s">
        <v>43</v>
      </c>
    </row>
    <row r="210" spans="1:4" x14ac:dyDescent="0.25">
      <c r="A210">
        <v>273</v>
      </c>
      <c r="B210" t="s">
        <v>57</v>
      </c>
      <c r="C210" t="s">
        <v>59</v>
      </c>
      <c r="D210" t="s">
        <v>43</v>
      </c>
    </row>
    <row r="211" spans="1:4" x14ac:dyDescent="0.25">
      <c r="A211">
        <v>266</v>
      </c>
      <c r="B211" t="s">
        <v>54</v>
      </c>
      <c r="C211" t="s">
        <v>401</v>
      </c>
      <c r="D211" t="s">
        <v>43</v>
      </c>
    </row>
    <row r="212" spans="1:4" x14ac:dyDescent="0.25">
      <c r="A212">
        <v>301</v>
      </c>
      <c r="B212" t="s">
        <v>181</v>
      </c>
      <c r="C212" t="s">
        <v>402</v>
      </c>
      <c r="D212" t="s">
        <v>43</v>
      </c>
    </row>
    <row r="213" spans="1:4" x14ac:dyDescent="0.25">
      <c r="A213">
        <v>299</v>
      </c>
      <c r="B213" t="s">
        <v>256</v>
      </c>
      <c r="C213" t="s">
        <v>403</v>
      </c>
      <c r="D213" t="s">
        <v>43</v>
      </c>
    </row>
    <row r="214" spans="1:4" x14ac:dyDescent="0.25">
      <c r="A214">
        <v>367</v>
      </c>
      <c r="B214" t="s">
        <v>254</v>
      </c>
      <c r="C214" t="s">
        <v>404</v>
      </c>
      <c r="D214" t="s">
        <v>43</v>
      </c>
    </row>
    <row r="215" spans="1:4" x14ac:dyDescent="0.25">
      <c r="A215">
        <v>422</v>
      </c>
      <c r="B215" t="s">
        <v>290</v>
      </c>
      <c r="C215" t="s">
        <v>405</v>
      </c>
      <c r="D215" t="s">
        <v>43</v>
      </c>
    </row>
    <row r="216" spans="1:4" x14ac:dyDescent="0.25">
      <c r="A216">
        <v>421</v>
      </c>
      <c r="B216" t="s">
        <v>288</v>
      </c>
      <c r="C216" t="s">
        <v>406</v>
      </c>
      <c r="D216" t="s">
        <v>43</v>
      </c>
    </row>
    <row r="217" spans="1:4" x14ac:dyDescent="0.25">
      <c r="A217">
        <v>320</v>
      </c>
      <c r="B217" t="s">
        <v>51</v>
      </c>
      <c r="C217" t="s">
        <v>407</v>
      </c>
      <c r="D217" t="s">
        <v>43</v>
      </c>
    </row>
    <row r="218" spans="1:4" x14ac:dyDescent="0.25">
      <c r="A218">
        <v>242</v>
      </c>
      <c r="B218" t="s">
        <v>175</v>
      </c>
      <c r="C218" t="s">
        <v>408</v>
      </c>
      <c r="D218" t="s">
        <v>43</v>
      </c>
    </row>
    <row r="219" spans="1:4" x14ac:dyDescent="0.25">
      <c r="A219">
        <v>408</v>
      </c>
      <c r="B219" t="s">
        <v>281</v>
      </c>
      <c r="C219" t="s">
        <v>409</v>
      </c>
      <c r="D219" t="s">
        <v>43</v>
      </c>
    </row>
    <row r="220" spans="1:4" x14ac:dyDescent="0.25">
      <c r="A220">
        <v>277</v>
      </c>
      <c r="B220" t="s">
        <v>217</v>
      </c>
      <c r="C220" t="s">
        <v>410</v>
      </c>
      <c r="D220" t="s">
        <v>43</v>
      </c>
    </row>
    <row r="221" spans="1:4" x14ac:dyDescent="0.25">
      <c r="A221">
        <v>325</v>
      </c>
      <c r="B221" t="s">
        <v>179</v>
      </c>
      <c r="C221" t="s">
        <v>180</v>
      </c>
      <c r="D221" t="s">
        <v>43</v>
      </c>
    </row>
    <row r="222" spans="1:4" x14ac:dyDescent="0.25">
      <c r="A222">
        <v>292</v>
      </c>
      <c r="B222" t="s">
        <v>243</v>
      </c>
      <c r="C222" t="s">
        <v>411</v>
      </c>
      <c r="D222" t="s">
        <v>43</v>
      </c>
    </row>
    <row r="223" spans="1:4" x14ac:dyDescent="0.25">
      <c r="A223">
        <v>424</v>
      </c>
      <c r="B223" t="s">
        <v>286</v>
      </c>
      <c r="C223" t="s">
        <v>412</v>
      </c>
      <c r="D223" t="s">
        <v>43</v>
      </c>
    </row>
    <row r="224" spans="1:4" x14ac:dyDescent="0.25">
      <c r="A224">
        <v>302</v>
      </c>
      <c r="B224" t="s">
        <v>177</v>
      </c>
      <c r="C224" t="s">
        <v>413</v>
      </c>
      <c r="D224" t="s">
        <v>43</v>
      </c>
    </row>
    <row r="225" spans="1:4" x14ac:dyDescent="0.25">
      <c r="A225">
        <v>280</v>
      </c>
      <c r="B225" t="s">
        <v>137</v>
      </c>
      <c r="C225" t="s">
        <v>414</v>
      </c>
      <c r="D225" t="s">
        <v>43</v>
      </c>
    </row>
    <row r="226" spans="1:4" x14ac:dyDescent="0.25">
      <c r="A226">
        <v>401</v>
      </c>
      <c r="B226" t="s">
        <v>260</v>
      </c>
      <c r="C226" t="s">
        <v>415</v>
      </c>
      <c r="D226" t="s">
        <v>43</v>
      </c>
    </row>
    <row r="227" spans="1:4" x14ac:dyDescent="0.25">
      <c r="A227">
        <v>434</v>
      </c>
      <c r="B227" t="s">
        <v>315</v>
      </c>
      <c r="C227" t="s">
        <v>317</v>
      </c>
      <c r="D227" t="s">
        <v>43</v>
      </c>
    </row>
    <row r="228" spans="1:4" x14ac:dyDescent="0.25">
      <c r="A228">
        <v>345</v>
      </c>
      <c r="B228" t="s">
        <v>215</v>
      </c>
      <c r="C228" t="s">
        <v>416</v>
      </c>
      <c r="D228" t="s">
        <v>43</v>
      </c>
    </row>
    <row r="229" spans="1:4" x14ac:dyDescent="0.25">
      <c r="A229">
        <v>293</v>
      </c>
      <c r="B229" t="s">
        <v>112</v>
      </c>
      <c r="C229" t="s">
        <v>417</v>
      </c>
      <c r="D229" t="s">
        <v>43</v>
      </c>
    </row>
    <row r="230" spans="1:4" x14ac:dyDescent="0.25">
      <c r="A230">
        <v>396</v>
      </c>
      <c r="B230" t="s">
        <v>48</v>
      </c>
      <c r="C230" t="s">
        <v>418</v>
      </c>
      <c r="D230" t="s">
        <v>43</v>
      </c>
    </row>
    <row r="231" spans="1:4" x14ac:dyDescent="0.25">
      <c r="A231">
        <v>430</v>
      </c>
      <c r="B231" t="s">
        <v>313</v>
      </c>
      <c r="C231" t="s">
        <v>419</v>
      </c>
      <c r="D231" t="s">
        <v>43</v>
      </c>
    </row>
    <row r="232" spans="1:4" x14ac:dyDescent="0.25">
      <c r="A232">
        <v>379</v>
      </c>
      <c r="B232" t="s">
        <v>234</v>
      </c>
      <c r="C232" t="s">
        <v>420</v>
      </c>
      <c r="D232" t="s">
        <v>43</v>
      </c>
    </row>
    <row r="233" spans="1:4" x14ac:dyDescent="0.25">
      <c r="A233">
        <v>380</v>
      </c>
      <c r="B233" t="s">
        <v>232</v>
      </c>
      <c r="C233" t="s">
        <v>421</v>
      </c>
      <c r="D233" t="s">
        <v>43</v>
      </c>
    </row>
    <row r="234" spans="1:4" x14ac:dyDescent="0.25">
      <c r="A234">
        <v>282</v>
      </c>
      <c r="B234" t="s">
        <v>6</v>
      </c>
      <c r="C234" t="s">
        <v>7</v>
      </c>
      <c r="D234" t="s">
        <v>43</v>
      </c>
    </row>
    <row r="235" spans="1:4" x14ac:dyDescent="0.25">
      <c r="A235">
        <v>306</v>
      </c>
      <c r="B235" t="s">
        <v>213</v>
      </c>
      <c r="C235" t="s">
        <v>422</v>
      </c>
      <c r="D235" t="s">
        <v>43</v>
      </c>
    </row>
    <row r="236" spans="1:4" x14ac:dyDescent="0.25">
      <c r="A236">
        <v>317</v>
      </c>
      <c r="B236" t="s">
        <v>156</v>
      </c>
      <c r="C236" t="s">
        <v>423</v>
      </c>
      <c r="D236" t="s">
        <v>43</v>
      </c>
    </row>
    <row r="237" spans="1:4" x14ac:dyDescent="0.25">
      <c r="A237">
        <v>431</v>
      </c>
      <c r="B237" t="s">
        <v>318</v>
      </c>
      <c r="C237" t="s">
        <v>424</v>
      </c>
      <c r="D237" t="s">
        <v>43</v>
      </c>
    </row>
    <row r="238" spans="1:4" x14ac:dyDescent="0.25">
      <c r="A238">
        <v>8</v>
      </c>
      <c r="B238" t="s">
        <v>45</v>
      </c>
      <c r="C238" t="s">
        <v>425</v>
      </c>
      <c r="D238" t="s">
        <v>43</v>
      </c>
    </row>
    <row r="239" spans="1:4" x14ac:dyDescent="0.25">
      <c r="A239">
        <v>2</v>
      </c>
      <c r="B239" t="s">
        <v>110</v>
      </c>
      <c r="C239" t="s">
        <v>426</v>
      </c>
      <c r="D239" t="s">
        <v>43</v>
      </c>
    </row>
    <row r="240" spans="1:4" x14ac:dyDescent="0.25">
      <c r="A240">
        <v>369</v>
      </c>
      <c r="B240" t="s">
        <v>171</v>
      </c>
      <c r="C240" t="s">
        <v>427</v>
      </c>
      <c r="D240" t="s">
        <v>43</v>
      </c>
    </row>
    <row r="241" spans="1:4" x14ac:dyDescent="0.25">
      <c r="A241">
        <v>395</v>
      </c>
      <c r="B241" t="s">
        <v>40</v>
      </c>
      <c r="C241" t="s">
        <v>428</v>
      </c>
      <c r="D241" t="s">
        <v>43</v>
      </c>
    </row>
    <row r="242" spans="1:4" x14ac:dyDescent="0.25">
      <c r="A242">
        <v>316</v>
      </c>
      <c r="B242" t="s">
        <v>37</v>
      </c>
      <c r="C242" t="s">
        <v>429</v>
      </c>
      <c r="D242" t="s">
        <v>43</v>
      </c>
    </row>
    <row r="243" spans="1:4" x14ac:dyDescent="0.25">
      <c r="A243">
        <v>427</v>
      </c>
      <c r="B243" t="s">
        <v>306</v>
      </c>
      <c r="C243" t="s">
        <v>307</v>
      </c>
      <c r="D243" t="s">
        <v>43</v>
      </c>
    </row>
    <row r="244" spans="1:4" x14ac:dyDescent="0.25">
      <c r="A244">
        <v>393</v>
      </c>
      <c r="B244" t="s">
        <v>292</v>
      </c>
      <c r="C244" t="s">
        <v>430</v>
      </c>
      <c r="D244" t="s">
        <v>43</v>
      </c>
    </row>
    <row r="245" spans="1:4" x14ac:dyDescent="0.25">
      <c r="A245">
        <v>400</v>
      </c>
      <c r="B245" t="s">
        <v>34</v>
      </c>
      <c r="C245" t="s">
        <v>431</v>
      </c>
      <c r="D245" t="s">
        <v>43</v>
      </c>
    </row>
    <row r="246" spans="1:4" x14ac:dyDescent="0.25">
      <c r="A246">
        <v>287</v>
      </c>
      <c r="B246" t="s">
        <v>130</v>
      </c>
      <c r="C246" t="s">
        <v>432</v>
      </c>
      <c r="D246" t="s">
        <v>43</v>
      </c>
    </row>
    <row r="247" spans="1:4" x14ac:dyDescent="0.25">
      <c r="A247">
        <v>342</v>
      </c>
      <c r="B247" t="s">
        <v>226</v>
      </c>
      <c r="C247" t="s">
        <v>433</v>
      </c>
      <c r="D247" t="s">
        <v>43</v>
      </c>
    </row>
    <row r="248" spans="1:4" x14ac:dyDescent="0.25">
      <c r="A248">
        <v>405</v>
      </c>
      <c r="B248" t="s">
        <v>262</v>
      </c>
      <c r="C248" t="s">
        <v>434</v>
      </c>
      <c r="D248" t="s">
        <v>43</v>
      </c>
    </row>
    <row r="249" spans="1:4" x14ac:dyDescent="0.25">
      <c r="A249">
        <v>370</v>
      </c>
      <c r="B249" t="s">
        <v>31</v>
      </c>
      <c r="C249" t="s">
        <v>435</v>
      </c>
      <c r="D249" t="s">
        <v>43</v>
      </c>
    </row>
    <row r="250" spans="1:4" x14ac:dyDescent="0.25">
      <c r="A250">
        <v>288</v>
      </c>
      <c r="B250" t="s">
        <v>28</v>
      </c>
      <c r="C250" t="s">
        <v>29</v>
      </c>
      <c r="D250" t="s">
        <v>43</v>
      </c>
    </row>
    <row r="251" spans="1:4" x14ac:dyDescent="0.25">
      <c r="A251">
        <v>295</v>
      </c>
      <c r="B251" t="s">
        <v>25</v>
      </c>
      <c r="C251" t="s">
        <v>436</v>
      </c>
      <c r="D251" t="s">
        <v>43</v>
      </c>
    </row>
    <row r="252" spans="1:4" x14ac:dyDescent="0.25">
      <c r="A252">
        <v>366</v>
      </c>
      <c r="B252" t="s">
        <v>146</v>
      </c>
      <c r="C252" t="s">
        <v>437</v>
      </c>
      <c r="D252" t="s">
        <v>43</v>
      </c>
    </row>
    <row r="253" spans="1:4" x14ac:dyDescent="0.25">
      <c r="A253">
        <v>300</v>
      </c>
      <c r="B253" t="s">
        <v>22</v>
      </c>
      <c r="C253" t="s">
        <v>438</v>
      </c>
      <c r="D253" t="s">
        <v>43</v>
      </c>
    </row>
    <row r="254" spans="1:4" x14ac:dyDescent="0.25">
      <c r="A254">
        <v>340</v>
      </c>
      <c r="B254" t="s">
        <v>19</v>
      </c>
      <c r="C254" t="s">
        <v>20</v>
      </c>
      <c r="D254" t="s">
        <v>43</v>
      </c>
    </row>
    <row r="255" spans="1:4" x14ac:dyDescent="0.25">
      <c r="A255">
        <v>313</v>
      </c>
      <c r="B255" t="s">
        <v>154</v>
      </c>
      <c r="C255" t="s">
        <v>439</v>
      </c>
      <c r="D255" t="s">
        <v>43</v>
      </c>
    </row>
    <row r="256" spans="1:4" x14ac:dyDescent="0.25">
      <c r="A256">
        <v>286</v>
      </c>
      <c r="B256" t="s">
        <v>121</v>
      </c>
      <c r="C256" t="s">
        <v>440</v>
      </c>
      <c r="D256" t="s">
        <v>43</v>
      </c>
    </row>
    <row r="257" spans="1:4" x14ac:dyDescent="0.25">
      <c r="A257">
        <v>276</v>
      </c>
      <c r="B257" t="s">
        <v>15</v>
      </c>
      <c r="C257" t="s">
        <v>441</v>
      </c>
      <c r="D257" t="s">
        <v>43</v>
      </c>
    </row>
    <row r="258" spans="1:4" x14ac:dyDescent="0.25">
      <c r="A258">
        <v>350</v>
      </c>
      <c r="B258" t="s">
        <v>168</v>
      </c>
      <c r="C258" t="s">
        <v>442</v>
      </c>
      <c r="D258" t="s">
        <v>43</v>
      </c>
    </row>
    <row r="259" spans="1:4" x14ac:dyDescent="0.25">
      <c r="A259">
        <v>399</v>
      </c>
      <c r="B259" t="s">
        <v>12</v>
      </c>
      <c r="C259" t="s">
        <v>443</v>
      </c>
      <c r="D259" t="s">
        <v>43</v>
      </c>
    </row>
    <row r="260" spans="1:4" x14ac:dyDescent="0.25">
      <c r="A260">
        <v>354</v>
      </c>
      <c r="B260" t="s">
        <v>152</v>
      </c>
      <c r="C260" t="s">
        <v>444</v>
      </c>
      <c r="D260" t="s">
        <v>43</v>
      </c>
    </row>
    <row r="261" spans="1:4" x14ac:dyDescent="0.25">
      <c r="A261">
        <v>420</v>
      </c>
      <c r="B261" t="s">
        <v>296</v>
      </c>
      <c r="C261" t="s">
        <v>297</v>
      </c>
      <c r="D261" t="s">
        <v>43</v>
      </c>
    </row>
    <row r="262" spans="1:4" x14ac:dyDescent="0.25">
      <c r="A262">
        <v>365</v>
      </c>
      <c r="B262" t="s">
        <v>106</v>
      </c>
      <c r="C262" t="s">
        <v>445</v>
      </c>
      <c r="D262" t="s">
        <v>43</v>
      </c>
    </row>
    <row r="263" spans="1:4" x14ac:dyDescent="0.25">
      <c r="A263">
        <v>221</v>
      </c>
      <c r="B263" t="s">
        <v>124</v>
      </c>
      <c r="C263" t="s">
        <v>446</v>
      </c>
      <c r="D263" t="s">
        <v>43</v>
      </c>
    </row>
    <row r="264" spans="1:4" x14ac:dyDescent="0.25">
      <c r="A264">
        <v>416</v>
      </c>
      <c r="B264" t="s">
        <v>300</v>
      </c>
      <c r="C264" t="s">
        <v>447</v>
      </c>
      <c r="D264" t="s">
        <v>43</v>
      </c>
    </row>
    <row r="265" spans="1:4" x14ac:dyDescent="0.25">
      <c r="A265">
        <v>410</v>
      </c>
      <c r="B265" t="s">
        <v>294</v>
      </c>
      <c r="C265" t="s">
        <v>448</v>
      </c>
      <c r="D265" t="s">
        <v>43</v>
      </c>
    </row>
    <row r="266" spans="1:4" x14ac:dyDescent="0.25">
      <c r="A266">
        <v>297</v>
      </c>
      <c r="B266" t="s">
        <v>188</v>
      </c>
      <c r="C266" t="s">
        <v>449</v>
      </c>
      <c r="D266" t="s">
        <v>43</v>
      </c>
    </row>
    <row r="267" spans="1:4" x14ac:dyDescent="0.25">
      <c r="A267">
        <v>305</v>
      </c>
      <c r="B267" t="s">
        <v>202</v>
      </c>
      <c r="C267" t="s">
        <v>450</v>
      </c>
      <c r="D267" t="s">
        <v>43</v>
      </c>
    </row>
    <row r="268" spans="1:4" x14ac:dyDescent="0.25">
      <c r="A268">
        <v>296</v>
      </c>
      <c r="B268" t="s">
        <v>108</v>
      </c>
      <c r="C268" t="s">
        <v>109</v>
      </c>
      <c r="D268" t="s">
        <v>43</v>
      </c>
    </row>
    <row r="269" spans="1:4" x14ac:dyDescent="0.25">
      <c r="A269">
        <v>383</v>
      </c>
      <c r="B269" t="s">
        <v>150</v>
      </c>
      <c r="C269" t="s">
        <v>451</v>
      </c>
      <c r="D269" t="s">
        <v>43</v>
      </c>
    </row>
    <row r="270" spans="1:4" x14ac:dyDescent="0.25">
      <c r="A270">
        <v>428</v>
      </c>
      <c r="B270" t="s">
        <v>308</v>
      </c>
      <c r="C270" t="s">
        <v>452</v>
      </c>
      <c r="D270" t="s">
        <v>43</v>
      </c>
    </row>
    <row r="271" spans="1:4" x14ac:dyDescent="0.25">
      <c r="A271">
        <v>278</v>
      </c>
      <c r="B271" t="s">
        <v>192</v>
      </c>
      <c r="C271" t="s">
        <v>453</v>
      </c>
      <c r="D271" t="s">
        <v>43</v>
      </c>
    </row>
    <row r="272" spans="1:4" x14ac:dyDescent="0.25">
      <c r="A272">
        <v>394</v>
      </c>
      <c r="B272" t="s">
        <v>302</v>
      </c>
      <c r="C272" t="s">
        <v>303</v>
      </c>
      <c r="D272" t="s">
        <v>43</v>
      </c>
    </row>
    <row r="273" spans="1:4" x14ac:dyDescent="0.25">
      <c r="A273">
        <v>291</v>
      </c>
      <c r="B273" t="s">
        <v>241</v>
      </c>
      <c r="C273" t="s">
        <v>242</v>
      </c>
      <c r="D273" t="s">
        <v>43</v>
      </c>
    </row>
    <row r="274" spans="1:4" x14ac:dyDescent="0.25">
      <c r="A274">
        <v>441</v>
      </c>
      <c r="B274" t="s">
        <v>328</v>
      </c>
      <c r="C274" t="s">
        <v>454</v>
      </c>
      <c r="D274" t="s">
        <v>43</v>
      </c>
    </row>
    <row r="275" spans="1:4" x14ac:dyDescent="0.25">
      <c r="A275">
        <v>222</v>
      </c>
      <c r="B275" t="s">
        <v>9</v>
      </c>
      <c r="C275" t="s">
        <v>10</v>
      </c>
      <c r="D275" t="s">
        <v>43</v>
      </c>
    </row>
    <row r="276" spans="1:4" x14ac:dyDescent="0.25">
      <c r="A276">
        <v>289</v>
      </c>
      <c r="B276" t="s">
        <v>258</v>
      </c>
      <c r="C276" t="s">
        <v>455</v>
      </c>
      <c r="D276" t="s">
        <v>43</v>
      </c>
    </row>
    <row r="277" spans="1:4" x14ac:dyDescent="0.25">
      <c r="A277">
        <v>323</v>
      </c>
      <c r="B277" t="s">
        <v>190</v>
      </c>
      <c r="C277" t="s">
        <v>456</v>
      </c>
      <c r="D277" t="s">
        <v>43</v>
      </c>
    </row>
    <row r="278" spans="1:4" x14ac:dyDescent="0.25">
      <c r="A278">
        <v>290</v>
      </c>
      <c r="B278" t="s">
        <v>210</v>
      </c>
      <c r="C278" t="s">
        <v>457</v>
      </c>
      <c r="D278" t="s">
        <v>43</v>
      </c>
    </row>
    <row r="279" spans="1:4" x14ac:dyDescent="0.25">
      <c r="A279">
        <v>303</v>
      </c>
      <c r="B279" t="s">
        <v>135</v>
      </c>
      <c r="C279" t="s">
        <v>458</v>
      </c>
      <c r="D279" t="s">
        <v>43</v>
      </c>
    </row>
    <row r="280" spans="1:4" x14ac:dyDescent="0.25">
      <c r="A280">
        <v>351</v>
      </c>
      <c r="B280" t="s">
        <v>3</v>
      </c>
      <c r="C280" t="s">
        <v>459</v>
      </c>
      <c r="D280" t="s">
        <v>43</v>
      </c>
    </row>
    <row r="281" spans="1:4" x14ac:dyDescent="0.25">
      <c r="A281">
        <v>451</v>
      </c>
      <c r="B281" t="s">
        <v>330</v>
      </c>
      <c r="C281" t="s">
        <v>460</v>
      </c>
      <c r="D281" t="s">
        <v>43</v>
      </c>
    </row>
    <row r="282" spans="1:4" x14ac:dyDescent="0.25">
      <c r="A282">
        <v>279</v>
      </c>
      <c r="B282" t="s">
        <v>239</v>
      </c>
      <c r="C282" t="s">
        <v>461</v>
      </c>
      <c r="D282" t="s">
        <v>43</v>
      </c>
    </row>
    <row r="283" spans="1:4" x14ac:dyDescent="0.25">
      <c r="A283">
        <v>391</v>
      </c>
      <c r="B283" t="s">
        <v>283</v>
      </c>
      <c r="C283" t="s">
        <v>462</v>
      </c>
      <c r="D283" t="s">
        <v>43</v>
      </c>
    </row>
    <row r="284" spans="1:4" x14ac:dyDescent="0.25">
      <c r="A284">
        <v>449</v>
      </c>
      <c r="B284" t="s">
        <v>332</v>
      </c>
      <c r="C284" t="s">
        <v>463</v>
      </c>
      <c r="D284" t="s">
        <v>43</v>
      </c>
    </row>
    <row r="285" spans="1:4" x14ac:dyDescent="0.25">
      <c r="A285">
        <v>445</v>
      </c>
      <c r="B285" t="s">
        <v>334</v>
      </c>
      <c r="C285" t="s">
        <v>464</v>
      </c>
      <c r="D285" t="s">
        <v>43</v>
      </c>
    </row>
    <row r="286" spans="1:4" x14ac:dyDescent="0.25">
      <c r="A286">
        <v>377</v>
      </c>
      <c r="B286" t="s">
        <v>336</v>
      </c>
      <c r="C286" t="s">
        <v>465</v>
      </c>
      <c r="D286" t="s">
        <v>43</v>
      </c>
    </row>
    <row r="288" spans="1:4" x14ac:dyDescent="0.25">
      <c r="A288" t="s">
        <v>466</v>
      </c>
    </row>
    <row r="289" spans="1:2" x14ac:dyDescent="0.25">
      <c r="A289" t="s">
        <v>467</v>
      </c>
      <c r="B289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85726-346F-4803-8236-C0E064D8902E}">
  <dimension ref="A1:R166"/>
  <sheetViews>
    <sheetView topLeftCell="J1" workbookViewId="0">
      <selection activeCell="N2" sqref="N2"/>
    </sheetView>
  </sheetViews>
  <sheetFormatPr defaultRowHeight="15" x14ac:dyDescent="0.25"/>
  <cols>
    <col min="1" max="1" width="5" bestFit="1" customWidth="1"/>
    <col min="2" max="2" width="26.7109375" bestFit="1" customWidth="1"/>
    <col min="3" max="3" width="32.42578125" bestFit="1" customWidth="1"/>
    <col min="4" max="4" width="14.7109375" bestFit="1" customWidth="1"/>
    <col min="5" max="5" width="23.85546875" style="3" customWidth="1"/>
    <col min="6" max="6" width="1.5703125" customWidth="1"/>
    <col min="7" max="7" width="6.85546875" customWidth="1"/>
    <col min="8" max="8" width="30" bestFit="1" customWidth="1"/>
    <col min="9" max="9" width="21.5703125" style="2" customWidth="1"/>
    <col min="10" max="10" width="20.42578125" style="2" bestFit="1" customWidth="1"/>
    <col min="11" max="11" width="18.85546875" style="2" bestFit="1" customWidth="1"/>
    <col min="12" max="12" width="17.85546875" style="2" bestFit="1" customWidth="1"/>
    <col min="13" max="13" width="13.7109375" style="2" bestFit="1" customWidth="1"/>
    <col min="14" max="14" width="17.85546875" style="2" bestFit="1" customWidth="1"/>
    <col min="15" max="15" width="13.5703125" style="2" bestFit="1" customWidth="1"/>
    <col min="16" max="16" width="8.42578125" bestFit="1" customWidth="1"/>
    <col min="17" max="17" width="8.7109375" bestFit="1" customWidth="1"/>
    <col min="18" max="18" width="16.42578125" hidden="1" customWidth="1"/>
  </cols>
  <sheetData>
    <row r="1" spans="1:18" x14ac:dyDescent="0.25">
      <c r="B1" t="s">
        <v>468</v>
      </c>
      <c r="C1" t="s">
        <v>469</v>
      </c>
      <c r="D1" t="s">
        <v>470</v>
      </c>
      <c r="E1" s="3" t="s">
        <v>471</v>
      </c>
      <c r="G1" t="s">
        <v>472</v>
      </c>
      <c r="H1" t="s">
        <v>473</v>
      </c>
      <c r="I1" s="2" t="s">
        <v>474</v>
      </c>
      <c r="J1" s="2" t="s">
        <v>475</v>
      </c>
      <c r="K1" s="2" t="s">
        <v>476</v>
      </c>
      <c r="L1" s="2" t="s">
        <v>477</v>
      </c>
      <c r="M1" s="2" t="s">
        <v>478</v>
      </c>
      <c r="N1" s="2" t="s">
        <v>479</v>
      </c>
      <c r="O1" s="2" t="s">
        <v>480</v>
      </c>
      <c r="P1" s="2" t="s">
        <v>481</v>
      </c>
      <c r="Q1" s="2" t="s">
        <v>482</v>
      </c>
    </row>
    <row r="2" spans="1:18" x14ac:dyDescent="0.25">
      <c r="A2">
        <v>351</v>
      </c>
      <c r="B2" t="s">
        <v>483</v>
      </c>
      <c r="C2" t="s">
        <v>3</v>
      </c>
      <c r="E2" s="3" t="s">
        <v>484</v>
      </c>
      <c r="F2" t="s">
        <v>485</v>
      </c>
      <c r="G2">
        <v>216</v>
      </c>
      <c r="H2" t="s">
        <v>486</v>
      </c>
      <c r="I2" s="2" t="s">
        <v>487</v>
      </c>
      <c r="J2" s="2" t="s">
        <v>487</v>
      </c>
      <c r="K2" s="2">
        <v>30000</v>
      </c>
      <c r="L2" s="2" t="s">
        <v>488</v>
      </c>
      <c r="M2" s="2" t="s">
        <v>489</v>
      </c>
      <c r="N2" s="2" t="s">
        <v>490</v>
      </c>
      <c r="O2" s="2" t="s">
        <v>491</v>
      </c>
      <c r="P2">
        <v>60000</v>
      </c>
      <c r="Q2">
        <v>60010</v>
      </c>
      <c r="R2" t="str">
        <f>_xlfn.CONCAT(E2,F2,G2)</f>
        <v>10.34.106.27:216</v>
      </c>
    </row>
    <row r="3" spans="1:18" x14ac:dyDescent="0.25">
      <c r="A3">
        <v>303</v>
      </c>
      <c r="B3" t="s">
        <v>492</v>
      </c>
      <c r="C3" t="s">
        <v>135</v>
      </c>
      <c r="E3" s="3" t="s">
        <v>493</v>
      </c>
      <c r="F3" t="s">
        <v>485</v>
      </c>
      <c r="G3">
        <v>216</v>
      </c>
      <c r="H3" t="s">
        <v>494</v>
      </c>
      <c r="I3" s="2" t="s">
        <v>487</v>
      </c>
      <c r="J3" s="2" t="s">
        <v>487</v>
      </c>
      <c r="K3" s="2">
        <v>30000</v>
      </c>
      <c r="L3" s="2" t="s">
        <v>488</v>
      </c>
      <c r="M3" s="2" t="s">
        <v>489</v>
      </c>
      <c r="N3" s="2" t="s">
        <v>490</v>
      </c>
      <c r="O3" s="2" t="s">
        <v>491</v>
      </c>
      <c r="P3">
        <v>60000</v>
      </c>
      <c r="Q3">
        <v>60010</v>
      </c>
      <c r="R3" t="str">
        <f t="shared" ref="R3:R66" si="0">_xlfn.CONCAT(E3,F3,G3)</f>
        <v>10.34.77.209:216</v>
      </c>
    </row>
    <row r="4" spans="1:18" x14ac:dyDescent="0.25">
      <c r="A4">
        <v>1003</v>
      </c>
      <c r="B4" t="s">
        <v>495</v>
      </c>
      <c r="C4" t="s">
        <v>8</v>
      </c>
      <c r="E4" s="3" t="s">
        <v>496</v>
      </c>
      <c r="F4" t="s">
        <v>485</v>
      </c>
      <c r="G4">
        <v>216</v>
      </c>
      <c r="H4" t="s">
        <v>497</v>
      </c>
      <c r="I4" s="2" t="s">
        <v>487</v>
      </c>
      <c r="J4" s="2" t="s">
        <v>487</v>
      </c>
      <c r="K4" s="2">
        <v>30000</v>
      </c>
      <c r="L4" s="2" t="s">
        <v>498</v>
      </c>
      <c r="M4" s="2" t="s">
        <v>489</v>
      </c>
      <c r="N4" s="2" t="s">
        <v>490</v>
      </c>
      <c r="O4" s="2" t="s">
        <v>499</v>
      </c>
      <c r="P4">
        <v>60000</v>
      </c>
      <c r="Q4">
        <v>60010</v>
      </c>
      <c r="R4" t="str">
        <f t="shared" si="0"/>
        <v>10.27.173.250:216</v>
      </c>
    </row>
    <row r="5" spans="1:18" x14ac:dyDescent="0.25">
      <c r="A5">
        <v>290</v>
      </c>
      <c r="B5" t="s">
        <v>500</v>
      </c>
      <c r="C5" t="s">
        <v>210</v>
      </c>
      <c r="E5" s="3" t="s">
        <v>501</v>
      </c>
      <c r="F5" t="s">
        <v>485</v>
      </c>
      <c r="G5">
        <v>21</v>
      </c>
      <c r="H5" t="s">
        <v>502</v>
      </c>
      <c r="I5" s="2" t="s">
        <v>487</v>
      </c>
      <c r="J5" s="2" t="s">
        <v>487</v>
      </c>
      <c r="K5" s="2">
        <v>30000</v>
      </c>
      <c r="L5" s="2" t="s">
        <v>488</v>
      </c>
      <c r="M5" s="2" t="s">
        <v>489</v>
      </c>
      <c r="N5" s="2" t="s">
        <v>490</v>
      </c>
      <c r="O5" s="2" t="s">
        <v>491</v>
      </c>
      <c r="R5" t="str">
        <f t="shared" si="0"/>
        <v>10.27.158.234:21</v>
      </c>
    </row>
    <row r="6" spans="1:18" x14ac:dyDescent="0.25">
      <c r="A6">
        <v>323</v>
      </c>
      <c r="B6" t="s">
        <v>503</v>
      </c>
      <c r="C6" t="s">
        <v>190</v>
      </c>
      <c r="E6" s="3" t="s">
        <v>504</v>
      </c>
      <c r="F6" t="s">
        <v>485</v>
      </c>
      <c r="G6">
        <v>21</v>
      </c>
      <c r="H6" t="s">
        <v>505</v>
      </c>
      <c r="I6" s="2" t="s">
        <v>487</v>
      </c>
      <c r="J6" s="2" t="s">
        <v>487</v>
      </c>
      <c r="K6" s="2">
        <v>30000</v>
      </c>
      <c r="L6" s="2" t="s">
        <v>488</v>
      </c>
      <c r="M6" s="2" t="s">
        <v>489</v>
      </c>
      <c r="N6" s="2" t="s">
        <v>490</v>
      </c>
      <c r="O6" s="2" t="s">
        <v>491</v>
      </c>
      <c r="R6" t="str">
        <f t="shared" si="0"/>
        <v>10.27.165.40:21</v>
      </c>
    </row>
    <row r="7" spans="1:18" x14ac:dyDescent="0.25">
      <c r="A7">
        <v>289</v>
      </c>
      <c r="B7" t="s">
        <v>506</v>
      </c>
      <c r="C7" t="s">
        <v>258</v>
      </c>
      <c r="E7" s="3" t="s">
        <v>507</v>
      </c>
      <c r="F7" t="s">
        <v>485</v>
      </c>
      <c r="G7">
        <v>216</v>
      </c>
      <c r="H7" t="s">
        <v>508</v>
      </c>
      <c r="I7" s="2" t="s">
        <v>487</v>
      </c>
      <c r="J7" s="2" t="s">
        <v>487</v>
      </c>
      <c r="K7" s="2">
        <v>30000</v>
      </c>
      <c r="L7" s="2" t="s">
        <v>488</v>
      </c>
      <c r="M7" s="2" t="s">
        <v>489</v>
      </c>
      <c r="N7" s="2" t="s">
        <v>490</v>
      </c>
      <c r="O7" s="2" t="s">
        <v>491</v>
      </c>
      <c r="P7">
        <v>60000</v>
      </c>
      <c r="Q7">
        <v>60010</v>
      </c>
      <c r="R7" t="str">
        <f t="shared" si="0"/>
        <v>10.34.104.125:216</v>
      </c>
    </row>
    <row r="8" spans="1:18" x14ac:dyDescent="0.25">
      <c r="A8">
        <v>279</v>
      </c>
      <c r="B8" t="s">
        <v>509</v>
      </c>
      <c r="C8" t="s">
        <v>239</v>
      </c>
      <c r="E8" s="3" t="s">
        <v>510</v>
      </c>
      <c r="F8" t="s">
        <v>485</v>
      </c>
      <c r="G8">
        <v>216</v>
      </c>
      <c r="H8" t="s">
        <v>511</v>
      </c>
      <c r="I8" s="2" t="s">
        <v>487</v>
      </c>
      <c r="J8" s="2" t="s">
        <v>487</v>
      </c>
      <c r="K8" s="2">
        <v>30000</v>
      </c>
      <c r="L8" s="2" t="s">
        <v>488</v>
      </c>
      <c r="M8" s="2" t="s">
        <v>489</v>
      </c>
      <c r="N8" s="2" t="s">
        <v>490</v>
      </c>
      <c r="O8" s="2" t="s">
        <v>491</v>
      </c>
      <c r="P8">
        <v>60000</v>
      </c>
      <c r="Q8">
        <v>60010</v>
      </c>
      <c r="R8" t="str">
        <f t="shared" si="0"/>
        <v>10.34.104.144:216</v>
      </c>
    </row>
    <row r="9" spans="1:18" x14ac:dyDescent="0.25">
      <c r="A9">
        <v>222</v>
      </c>
      <c r="B9" t="s">
        <v>512</v>
      </c>
      <c r="C9" t="s">
        <v>9</v>
      </c>
      <c r="E9" s="3" t="s">
        <v>513</v>
      </c>
      <c r="F9" t="s">
        <v>485</v>
      </c>
      <c r="G9">
        <v>216</v>
      </c>
      <c r="H9" t="s">
        <v>514</v>
      </c>
      <c r="I9" s="2" t="s">
        <v>487</v>
      </c>
      <c r="J9" s="2" t="s">
        <v>487</v>
      </c>
      <c r="K9" s="2">
        <v>30000</v>
      </c>
      <c r="L9" s="2" t="s">
        <v>488</v>
      </c>
      <c r="M9" s="2" t="s">
        <v>489</v>
      </c>
      <c r="N9" s="2" t="s">
        <v>490</v>
      </c>
      <c r="O9" s="2" t="s">
        <v>491</v>
      </c>
      <c r="P9">
        <v>60000</v>
      </c>
      <c r="Q9">
        <v>60010</v>
      </c>
      <c r="R9" t="str">
        <f t="shared" si="0"/>
        <v>10.34.105.216:216</v>
      </c>
    </row>
    <row r="10" spans="1:18" x14ac:dyDescent="0.25">
      <c r="A10">
        <v>441</v>
      </c>
      <c r="B10" t="s">
        <v>515</v>
      </c>
      <c r="C10" t="s">
        <v>328</v>
      </c>
      <c r="E10" s="3" t="s">
        <v>516</v>
      </c>
      <c r="F10" t="s">
        <v>485</v>
      </c>
      <c r="G10">
        <v>216</v>
      </c>
      <c r="H10" t="s">
        <v>517</v>
      </c>
      <c r="I10" s="2" t="s">
        <v>487</v>
      </c>
      <c r="J10" s="2" t="s">
        <v>487</v>
      </c>
      <c r="K10" s="2">
        <v>30000</v>
      </c>
      <c r="L10" s="2" t="s">
        <v>488</v>
      </c>
      <c r="M10" s="2" t="s">
        <v>489</v>
      </c>
      <c r="N10" s="2" t="s">
        <v>490</v>
      </c>
      <c r="O10" s="2" t="s">
        <v>491</v>
      </c>
      <c r="P10">
        <v>60000</v>
      </c>
      <c r="Q10">
        <v>60010</v>
      </c>
      <c r="R10" t="str">
        <f t="shared" si="0"/>
        <v>10.34.106.61:216</v>
      </c>
    </row>
    <row r="11" spans="1:18" x14ac:dyDescent="0.25">
      <c r="A11">
        <v>291</v>
      </c>
      <c r="B11" t="s">
        <v>518</v>
      </c>
      <c r="C11" t="s">
        <v>241</v>
      </c>
      <c r="E11" s="3" t="s">
        <v>519</v>
      </c>
      <c r="F11" t="s">
        <v>485</v>
      </c>
      <c r="G11">
        <v>216</v>
      </c>
      <c r="H11" t="s">
        <v>520</v>
      </c>
      <c r="I11" s="2" t="s">
        <v>487</v>
      </c>
      <c r="J11" s="2" t="s">
        <v>487</v>
      </c>
      <c r="K11" s="2">
        <v>30000</v>
      </c>
      <c r="L11" s="2" t="s">
        <v>488</v>
      </c>
      <c r="M11" s="2" t="s">
        <v>489</v>
      </c>
      <c r="N11" s="2" t="s">
        <v>490</v>
      </c>
      <c r="O11" s="2" t="s">
        <v>491</v>
      </c>
      <c r="P11">
        <v>60000</v>
      </c>
      <c r="Q11">
        <v>60010</v>
      </c>
      <c r="R11" t="str">
        <f t="shared" si="0"/>
        <v>10.34.174.74:216</v>
      </c>
    </row>
    <row r="12" spans="1:18" x14ac:dyDescent="0.25">
      <c r="A12">
        <v>394</v>
      </c>
      <c r="B12" t="s">
        <v>521</v>
      </c>
      <c r="C12" t="s">
        <v>302</v>
      </c>
      <c r="E12" s="3" t="s">
        <v>522</v>
      </c>
      <c r="F12" t="s">
        <v>485</v>
      </c>
      <c r="G12">
        <v>216</v>
      </c>
      <c r="H12" t="s">
        <v>523</v>
      </c>
      <c r="I12" s="2" t="s">
        <v>487</v>
      </c>
      <c r="J12" s="2" t="s">
        <v>487</v>
      </c>
      <c r="K12" s="2">
        <v>30000</v>
      </c>
      <c r="L12" s="2" t="s">
        <v>488</v>
      </c>
      <c r="M12" s="2" t="s">
        <v>489</v>
      </c>
      <c r="N12" s="2" t="s">
        <v>490</v>
      </c>
      <c r="O12" s="2" t="s">
        <v>491</v>
      </c>
      <c r="P12">
        <v>60000</v>
      </c>
      <c r="Q12">
        <v>60010</v>
      </c>
      <c r="R12" t="str">
        <f t="shared" si="0"/>
        <v>10.34.105.45:216</v>
      </c>
    </row>
    <row r="13" spans="1:18" x14ac:dyDescent="0.25">
      <c r="A13">
        <v>1010</v>
      </c>
      <c r="B13" t="s">
        <v>524</v>
      </c>
      <c r="C13" t="s">
        <v>21</v>
      </c>
      <c r="E13" s="3" t="s">
        <v>525</v>
      </c>
      <c r="F13" t="s">
        <v>485</v>
      </c>
      <c r="G13">
        <v>216</v>
      </c>
      <c r="H13" t="s">
        <v>526</v>
      </c>
      <c r="I13" s="2" t="s">
        <v>487</v>
      </c>
      <c r="J13" s="2" t="s">
        <v>487</v>
      </c>
      <c r="K13" s="2">
        <v>30000</v>
      </c>
      <c r="L13" s="2" t="s">
        <v>498</v>
      </c>
      <c r="M13" s="2" t="s">
        <v>489</v>
      </c>
      <c r="N13" s="2" t="s">
        <v>490</v>
      </c>
      <c r="O13" s="2" t="s">
        <v>499</v>
      </c>
      <c r="P13">
        <v>60000</v>
      </c>
      <c r="Q13">
        <v>60010</v>
      </c>
      <c r="R13" t="str">
        <f t="shared" si="0"/>
        <v>10.34.83.51:216</v>
      </c>
    </row>
    <row r="14" spans="1:18" x14ac:dyDescent="0.25">
      <c r="A14">
        <v>278</v>
      </c>
      <c r="B14" t="s">
        <v>527</v>
      </c>
      <c r="C14" t="s">
        <v>192</v>
      </c>
      <c r="E14" s="3" t="s">
        <v>528</v>
      </c>
      <c r="F14" t="s">
        <v>485</v>
      </c>
      <c r="G14">
        <v>216</v>
      </c>
      <c r="H14" t="s">
        <v>529</v>
      </c>
      <c r="I14" s="2" t="s">
        <v>487</v>
      </c>
      <c r="J14" s="2" t="s">
        <v>487</v>
      </c>
      <c r="K14" s="2">
        <v>30000</v>
      </c>
      <c r="L14" s="2" t="s">
        <v>488</v>
      </c>
      <c r="M14" s="2" t="s">
        <v>489</v>
      </c>
      <c r="N14" s="2" t="s">
        <v>490</v>
      </c>
      <c r="O14" s="2" t="s">
        <v>491</v>
      </c>
      <c r="P14">
        <v>60000</v>
      </c>
      <c r="Q14">
        <v>60010</v>
      </c>
      <c r="R14" t="str">
        <f t="shared" si="0"/>
        <v>10.34.76.214:216</v>
      </c>
    </row>
    <row r="15" spans="1:18" x14ac:dyDescent="0.25">
      <c r="A15">
        <v>428</v>
      </c>
      <c r="B15" t="s">
        <v>530</v>
      </c>
      <c r="C15" t="s">
        <v>308</v>
      </c>
      <c r="E15" s="3" t="s">
        <v>531</v>
      </c>
      <c r="F15" t="s">
        <v>485</v>
      </c>
      <c r="G15">
        <v>216</v>
      </c>
      <c r="H15" t="s">
        <v>532</v>
      </c>
      <c r="I15" s="2" t="s">
        <v>487</v>
      </c>
      <c r="J15" s="2" t="s">
        <v>487</v>
      </c>
      <c r="K15" s="2">
        <v>30000</v>
      </c>
      <c r="L15" s="2" t="s">
        <v>488</v>
      </c>
      <c r="M15" s="2" t="s">
        <v>489</v>
      </c>
      <c r="N15" s="2" t="s">
        <v>490</v>
      </c>
      <c r="O15" s="2" t="s">
        <v>491</v>
      </c>
      <c r="P15">
        <v>60000</v>
      </c>
      <c r="Q15">
        <v>60010</v>
      </c>
      <c r="R15" t="str">
        <f t="shared" si="0"/>
        <v>10.34.76.244:216</v>
      </c>
    </row>
    <row r="16" spans="1:18" x14ac:dyDescent="0.25">
      <c r="A16">
        <v>383</v>
      </c>
      <c r="B16" t="s">
        <v>533</v>
      </c>
      <c r="C16" t="s">
        <v>150</v>
      </c>
      <c r="E16" s="3" t="s">
        <v>534</v>
      </c>
      <c r="F16" t="s">
        <v>485</v>
      </c>
      <c r="G16">
        <v>21</v>
      </c>
      <c r="H16" t="s">
        <v>535</v>
      </c>
      <c r="I16" s="2" t="s">
        <v>487</v>
      </c>
      <c r="J16" s="2" t="s">
        <v>487</v>
      </c>
      <c r="K16" s="2">
        <v>30000</v>
      </c>
      <c r="L16" s="2" t="s">
        <v>488</v>
      </c>
      <c r="M16" s="2" t="s">
        <v>489</v>
      </c>
      <c r="N16" s="2" t="s">
        <v>490</v>
      </c>
      <c r="O16" s="2" t="s">
        <v>491</v>
      </c>
      <c r="R16" t="str">
        <f t="shared" si="0"/>
        <v>10.27.165.138:21</v>
      </c>
    </row>
    <row r="17" spans="1:18" x14ac:dyDescent="0.25">
      <c r="A17">
        <v>296</v>
      </c>
      <c r="B17" t="s">
        <v>536</v>
      </c>
      <c r="C17" t="s">
        <v>108</v>
      </c>
      <c r="E17" s="3" t="s">
        <v>537</v>
      </c>
      <c r="F17" t="s">
        <v>485</v>
      </c>
      <c r="G17">
        <v>21</v>
      </c>
      <c r="H17" t="s">
        <v>538</v>
      </c>
      <c r="I17" s="2" t="s">
        <v>487</v>
      </c>
      <c r="J17" s="2" t="s">
        <v>487</v>
      </c>
      <c r="K17" s="2">
        <v>30000</v>
      </c>
      <c r="L17" s="2" t="s">
        <v>488</v>
      </c>
      <c r="M17" s="2" t="s">
        <v>489</v>
      </c>
      <c r="N17" s="2" t="s">
        <v>490</v>
      </c>
      <c r="O17" s="2" t="s">
        <v>491</v>
      </c>
      <c r="R17" t="str">
        <f t="shared" si="0"/>
        <v>10.27.163.184:21</v>
      </c>
    </row>
    <row r="18" spans="1:18" x14ac:dyDescent="0.25">
      <c r="A18">
        <v>305</v>
      </c>
      <c r="B18" t="s">
        <v>539</v>
      </c>
      <c r="C18" t="s">
        <v>202</v>
      </c>
      <c r="E18" s="3" t="s">
        <v>540</v>
      </c>
      <c r="F18" t="s">
        <v>485</v>
      </c>
      <c r="G18">
        <v>21</v>
      </c>
      <c r="H18" t="s">
        <v>541</v>
      </c>
      <c r="I18" s="2" t="s">
        <v>487</v>
      </c>
      <c r="J18" s="2" t="s">
        <v>487</v>
      </c>
      <c r="K18" s="2">
        <v>30000</v>
      </c>
      <c r="L18" s="2" t="s">
        <v>488</v>
      </c>
      <c r="M18" s="2" t="s">
        <v>489</v>
      </c>
      <c r="N18" s="2" t="s">
        <v>490</v>
      </c>
      <c r="O18" s="2" t="s">
        <v>491</v>
      </c>
      <c r="R18" t="str">
        <f t="shared" si="0"/>
        <v>10.27.163.250:21</v>
      </c>
    </row>
    <row r="19" spans="1:18" x14ac:dyDescent="0.25">
      <c r="A19">
        <v>297</v>
      </c>
      <c r="B19" t="s">
        <v>542</v>
      </c>
      <c r="C19" t="s">
        <v>188</v>
      </c>
      <c r="E19" s="3" t="s">
        <v>543</v>
      </c>
      <c r="F19" t="s">
        <v>485</v>
      </c>
      <c r="G19">
        <v>216</v>
      </c>
      <c r="H19" t="s">
        <v>544</v>
      </c>
      <c r="I19" s="2" t="s">
        <v>487</v>
      </c>
      <c r="J19" s="2" t="s">
        <v>487</v>
      </c>
      <c r="K19" s="2">
        <v>30000</v>
      </c>
      <c r="L19" s="2" t="s">
        <v>488</v>
      </c>
      <c r="M19" s="2" t="s">
        <v>489</v>
      </c>
      <c r="N19" s="2" t="s">
        <v>490</v>
      </c>
      <c r="O19" s="2" t="s">
        <v>491</v>
      </c>
      <c r="P19">
        <v>60000</v>
      </c>
      <c r="Q19">
        <v>60010</v>
      </c>
      <c r="R19" t="str">
        <f t="shared" si="0"/>
        <v>10.34.77.253:216</v>
      </c>
    </row>
    <row r="20" spans="1:18" x14ac:dyDescent="0.25">
      <c r="A20">
        <v>410</v>
      </c>
      <c r="B20" t="s">
        <v>545</v>
      </c>
      <c r="C20" t="s">
        <v>294</v>
      </c>
      <c r="E20" s="3" t="s">
        <v>546</v>
      </c>
      <c r="F20" t="s">
        <v>485</v>
      </c>
      <c r="G20">
        <v>21</v>
      </c>
      <c r="H20" t="s">
        <v>547</v>
      </c>
      <c r="I20" s="2" t="s">
        <v>487</v>
      </c>
      <c r="J20" s="2" t="s">
        <v>487</v>
      </c>
      <c r="K20" s="2">
        <v>30000</v>
      </c>
      <c r="L20" s="2" t="s">
        <v>488</v>
      </c>
      <c r="M20" s="2" t="s">
        <v>489</v>
      </c>
      <c r="N20" s="2" t="s">
        <v>490</v>
      </c>
      <c r="O20" s="2" t="s">
        <v>491</v>
      </c>
      <c r="R20" t="str">
        <f t="shared" si="0"/>
        <v>10.27.175.105:21</v>
      </c>
    </row>
    <row r="21" spans="1:18" x14ac:dyDescent="0.25">
      <c r="A21">
        <v>416</v>
      </c>
      <c r="B21" t="s">
        <v>548</v>
      </c>
      <c r="C21" t="s">
        <v>300</v>
      </c>
      <c r="E21" s="3" t="s">
        <v>549</v>
      </c>
      <c r="F21" t="s">
        <v>485</v>
      </c>
      <c r="G21">
        <v>21</v>
      </c>
      <c r="H21" t="s">
        <v>550</v>
      </c>
      <c r="I21" s="2" t="s">
        <v>487</v>
      </c>
      <c r="J21" s="2" t="s">
        <v>487</v>
      </c>
      <c r="K21" s="2">
        <v>30000</v>
      </c>
      <c r="L21" s="2" t="s">
        <v>488</v>
      </c>
      <c r="M21" s="2" t="s">
        <v>489</v>
      </c>
      <c r="N21" s="2" t="s">
        <v>490</v>
      </c>
      <c r="O21" s="2" t="s">
        <v>491</v>
      </c>
      <c r="R21" t="str">
        <f t="shared" si="0"/>
        <v>10.27.175.106:21</v>
      </c>
    </row>
    <row r="22" spans="1:18" x14ac:dyDescent="0.25">
      <c r="A22">
        <v>221</v>
      </c>
      <c r="B22" t="s">
        <v>551</v>
      </c>
      <c r="C22" t="s">
        <v>124</v>
      </c>
      <c r="E22" s="3" t="s">
        <v>552</v>
      </c>
      <c r="F22" t="s">
        <v>485</v>
      </c>
      <c r="G22">
        <v>21</v>
      </c>
      <c r="H22" t="s">
        <v>553</v>
      </c>
      <c r="I22" s="2" t="s">
        <v>487</v>
      </c>
      <c r="J22" s="2" t="s">
        <v>487</v>
      </c>
      <c r="K22" s="2">
        <v>30000</v>
      </c>
      <c r="L22" s="2" t="s">
        <v>488</v>
      </c>
      <c r="M22" s="2" t="s">
        <v>489</v>
      </c>
      <c r="N22" s="2" t="s">
        <v>490</v>
      </c>
      <c r="O22" s="2" t="s">
        <v>491</v>
      </c>
      <c r="R22" t="str">
        <f t="shared" si="0"/>
        <v>10.27.170.10:21</v>
      </c>
    </row>
    <row r="23" spans="1:18" x14ac:dyDescent="0.25">
      <c r="A23">
        <v>365</v>
      </c>
      <c r="B23" t="s">
        <v>106</v>
      </c>
      <c r="C23" t="s">
        <v>106</v>
      </c>
      <c r="E23" s="3" t="s">
        <v>554</v>
      </c>
      <c r="F23" t="s">
        <v>485</v>
      </c>
      <c r="G23">
        <v>21</v>
      </c>
      <c r="H23" t="s">
        <v>555</v>
      </c>
      <c r="I23" s="2" t="s">
        <v>487</v>
      </c>
      <c r="J23" s="2" t="s">
        <v>487</v>
      </c>
      <c r="K23" s="2">
        <v>30000</v>
      </c>
      <c r="L23" s="2" t="s">
        <v>488</v>
      </c>
      <c r="M23" s="2" t="s">
        <v>489</v>
      </c>
      <c r="N23" s="2" t="s">
        <v>490</v>
      </c>
      <c r="O23" s="2" t="s">
        <v>491</v>
      </c>
      <c r="R23" t="str">
        <f t="shared" si="0"/>
        <v>10.27.167.154:21</v>
      </c>
    </row>
    <row r="24" spans="1:18" x14ac:dyDescent="0.25">
      <c r="A24">
        <v>420</v>
      </c>
      <c r="B24" t="s">
        <v>556</v>
      </c>
      <c r="C24" t="s">
        <v>296</v>
      </c>
      <c r="E24" s="3" t="s">
        <v>557</v>
      </c>
      <c r="F24" t="s">
        <v>485</v>
      </c>
      <c r="G24">
        <v>216</v>
      </c>
      <c r="H24" t="s">
        <v>558</v>
      </c>
      <c r="I24" s="2" t="s">
        <v>487</v>
      </c>
      <c r="J24" s="2" t="s">
        <v>487</v>
      </c>
      <c r="K24" s="2">
        <v>30000</v>
      </c>
      <c r="L24" s="2" t="s">
        <v>488</v>
      </c>
      <c r="M24" s="2" t="s">
        <v>489</v>
      </c>
      <c r="N24" s="2" t="s">
        <v>490</v>
      </c>
      <c r="O24" s="2" t="s">
        <v>491</v>
      </c>
      <c r="P24">
        <v>60000</v>
      </c>
      <c r="Q24">
        <v>60010</v>
      </c>
      <c r="R24" t="str">
        <f t="shared" si="0"/>
        <v>10.34.112.87:216</v>
      </c>
    </row>
    <row r="25" spans="1:18" x14ac:dyDescent="0.25">
      <c r="A25">
        <v>354</v>
      </c>
      <c r="B25" t="s">
        <v>559</v>
      </c>
      <c r="C25" t="s">
        <v>152</v>
      </c>
      <c r="E25" s="3" t="s">
        <v>560</v>
      </c>
      <c r="F25" t="s">
        <v>485</v>
      </c>
      <c r="G25">
        <v>216</v>
      </c>
      <c r="H25" t="s">
        <v>561</v>
      </c>
      <c r="I25" s="2" t="s">
        <v>487</v>
      </c>
      <c r="J25" s="2" t="s">
        <v>487</v>
      </c>
      <c r="K25" s="2">
        <v>30000</v>
      </c>
      <c r="L25" s="2" t="s">
        <v>488</v>
      </c>
      <c r="M25" s="2" t="s">
        <v>489</v>
      </c>
      <c r="N25" s="2" t="s">
        <v>490</v>
      </c>
      <c r="O25" s="2" t="s">
        <v>491</v>
      </c>
      <c r="P25">
        <v>60000</v>
      </c>
      <c r="Q25">
        <v>60010</v>
      </c>
      <c r="R25" t="str">
        <f t="shared" si="0"/>
        <v>10.34.76.246:216</v>
      </c>
    </row>
    <row r="26" spans="1:18" x14ac:dyDescent="0.25">
      <c r="A26">
        <v>399</v>
      </c>
      <c r="B26" t="s">
        <v>562</v>
      </c>
      <c r="C26" t="s">
        <v>12</v>
      </c>
      <c r="E26" s="3" t="s">
        <v>563</v>
      </c>
      <c r="F26" t="s">
        <v>485</v>
      </c>
      <c r="G26">
        <v>216</v>
      </c>
      <c r="H26" t="s">
        <v>564</v>
      </c>
      <c r="I26" s="2" t="s">
        <v>487</v>
      </c>
      <c r="J26" s="2" t="s">
        <v>487</v>
      </c>
      <c r="K26" s="2">
        <v>30000</v>
      </c>
      <c r="L26" s="2" t="s">
        <v>488</v>
      </c>
      <c r="M26" s="2" t="s">
        <v>489</v>
      </c>
      <c r="N26" s="2" t="s">
        <v>490</v>
      </c>
      <c r="O26" s="2" t="s">
        <v>491</v>
      </c>
      <c r="P26">
        <v>60000</v>
      </c>
      <c r="Q26">
        <v>60010</v>
      </c>
      <c r="R26" t="str">
        <f t="shared" si="0"/>
        <v>10.34.102.34:216</v>
      </c>
    </row>
    <row r="27" spans="1:18" x14ac:dyDescent="0.25">
      <c r="A27">
        <v>350</v>
      </c>
      <c r="B27" t="s">
        <v>565</v>
      </c>
      <c r="C27" t="s">
        <v>168</v>
      </c>
      <c r="E27" s="3" t="s">
        <v>566</v>
      </c>
      <c r="F27" t="s">
        <v>485</v>
      </c>
      <c r="G27">
        <v>21</v>
      </c>
      <c r="H27" t="s">
        <v>567</v>
      </c>
      <c r="I27" s="2" t="s">
        <v>487</v>
      </c>
      <c r="J27" s="2" t="s">
        <v>487</v>
      </c>
      <c r="K27" s="2">
        <v>30000</v>
      </c>
      <c r="L27" s="2" t="s">
        <v>488</v>
      </c>
      <c r="M27" s="2" t="s">
        <v>489</v>
      </c>
      <c r="N27" s="2" t="s">
        <v>490</v>
      </c>
      <c r="O27" s="2" t="s">
        <v>491</v>
      </c>
      <c r="R27" t="str">
        <f t="shared" si="0"/>
        <v>10.27.171.10:21</v>
      </c>
    </row>
    <row r="28" spans="1:18" x14ac:dyDescent="0.25">
      <c r="A28">
        <v>276</v>
      </c>
      <c r="B28" t="s">
        <v>568</v>
      </c>
      <c r="C28" t="s">
        <v>15</v>
      </c>
      <c r="E28" s="3" t="s">
        <v>569</v>
      </c>
      <c r="F28" t="s">
        <v>485</v>
      </c>
      <c r="G28">
        <v>21</v>
      </c>
      <c r="H28" t="s">
        <v>570</v>
      </c>
      <c r="I28" s="2" t="s">
        <v>487</v>
      </c>
      <c r="J28" s="2" t="s">
        <v>487</v>
      </c>
      <c r="K28" s="2">
        <v>30000</v>
      </c>
      <c r="L28" s="2" t="s">
        <v>488</v>
      </c>
      <c r="M28" s="2" t="s">
        <v>489</v>
      </c>
      <c r="N28" s="2" t="s">
        <v>490</v>
      </c>
      <c r="O28" s="2" t="s">
        <v>491</v>
      </c>
      <c r="R28" t="str">
        <f t="shared" si="0"/>
        <v>10.27.168.42:21</v>
      </c>
    </row>
    <row r="29" spans="1:18" x14ac:dyDescent="0.25">
      <c r="A29">
        <v>286</v>
      </c>
      <c r="B29" t="s">
        <v>571</v>
      </c>
      <c r="C29" t="s">
        <v>121</v>
      </c>
      <c r="E29" s="3" t="s">
        <v>572</v>
      </c>
      <c r="F29" t="s">
        <v>485</v>
      </c>
      <c r="G29">
        <v>216</v>
      </c>
      <c r="H29" t="s">
        <v>573</v>
      </c>
      <c r="I29" s="2" t="s">
        <v>487</v>
      </c>
      <c r="J29" s="2" t="s">
        <v>487</v>
      </c>
      <c r="K29" s="2">
        <v>30000</v>
      </c>
      <c r="L29" s="2" t="s">
        <v>488</v>
      </c>
      <c r="M29" s="2" t="s">
        <v>489</v>
      </c>
      <c r="N29" s="2" t="s">
        <v>490</v>
      </c>
      <c r="O29" s="2" t="s">
        <v>491</v>
      </c>
      <c r="P29">
        <v>60000</v>
      </c>
      <c r="Q29">
        <v>60010</v>
      </c>
      <c r="R29" t="str">
        <f t="shared" si="0"/>
        <v>10.34.105.217:216</v>
      </c>
    </row>
    <row r="30" spans="1:18" x14ac:dyDescent="0.25">
      <c r="A30">
        <v>1002</v>
      </c>
      <c r="B30" t="s">
        <v>5</v>
      </c>
      <c r="C30" t="s">
        <v>5</v>
      </c>
      <c r="E30" s="3" t="s">
        <v>574</v>
      </c>
      <c r="F30" t="s">
        <v>485</v>
      </c>
      <c r="G30">
        <v>216</v>
      </c>
      <c r="H30" t="s">
        <v>575</v>
      </c>
      <c r="I30" s="2" t="s">
        <v>487</v>
      </c>
      <c r="J30" s="2" t="s">
        <v>487</v>
      </c>
      <c r="K30" s="2">
        <v>30000</v>
      </c>
      <c r="L30" s="2" t="s">
        <v>498</v>
      </c>
      <c r="M30" s="2" t="s">
        <v>489</v>
      </c>
      <c r="N30" s="2" t="s">
        <v>490</v>
      </c>
      <c r="O30" s="2" t="s">
        <v>499</v>
      </c>
      <c r="P30">
        <v>60000</v>
      </c>
      <c r="Q30">
        <v>60010</v>
      </c>
      <c r="R30" t="str">
        <f t="shared" si="0"/>
        <v>10.34.102.14:216</v>
      </c>
    </row>
    <row r="31" spans="1:18" x14ac:dyDescent="0.25">
      <c r="A31">
        <v>313</v>
      </c>
      <c r="B31" t="s">
        <v>576</v>
      </c>
      <c r="C31" t="s">
        <v>154</v>
      </c>
      <c r="E31" s="3" t="s">
        <v>577</v>
      </c>
      <c r="F31" t="s">
        <v>485</v>
      </c>
      <c r="G31">
        <v>216</v>
      </c>
      <c r="H31" t="s">
        <v>578</v>
      </c>
      <c r="I31" s="2" t="s">
        <v>487</v>
      </c>
      <c r="J31" s="2" t="s">
        <v>487</v>
      </c>
      <c r="K31" s="2">
        <v>30000</v>
      </c>
      <c r="L31" s="2" t="s">
        <v>488</v>
      </c>
      <c r="M31" s="2" t="s">
        <v>489</v>
      </c>
      <c r="N31" s="2" t="s">
        <v>490</v>
      </c>
      <c r="O31" s="2" t="s">
        <v>491</v>
      </c>
      <c r="P31">
        <v>60000</v>
      </c>
      <c r="Q31">
        <v>60010</v>
      </c>
      <c r="R31" t="str">
        <f t="shared" si="0"/>
        <v>10.34.106.15:216</v>
      </c>
    </row>
    <row r="32" spans="1:18" x14ac:dyDescent="0.25">
      <c r="A32">
        <v>1018</v>
      </c>
      <c r="B32" t="s">
        <v>579</v>
      </c>
      <c r="C32" t="s">
        <v>47</v>
      </c>
      <c r="E32" s="3" t="s">
        <v>580</v>
      </c>
      <c r="F32" t="s">
        <v>485</v>
      </c>
      <c r="G32">
        <v>216</v>
      </c>
      <c r="H32" t="s">
        <v>581</v>
      </c>
      <c r="I32" s="2" t="s">
        <v>487</v>
      </c>
      <c r="J32" s="2" t="s">
        <v>487</v>
      </c>
      <c r="K32" s="2">
        <v>30000</v>
      </c>
      <c r="L32" s="2" t="s">
        <v>498</v>
      </c>
      <c r="M32" s="2" t="s">
        <v>489</v>
      </c>
      <c r="N32" s="2" t="s">
        <v>490</v>
      </c>
      <c r="O32" s="2" t="s">
        <v>499</v>
      </c>
      <c r="P32">
        <v>60000</v>
      </c>
      <c r="Q32">
        <v>60010</v>
      </c>
      <c r="R32" t="str">
        <f t="shared" si="0"/>
        <v>10.34.108.135:216</v>
      </c>
    </row>
    <row r="33" spans="1:18" x14ac:dyDescent="0.25">
      <c r="A33">
        <v>340</v>
      </c>
      <c r="B33" t="s">
        <v>582</v>
      </c>
      <c r="C33" t="s">
        <v>19</v>
      </c>
      <c r="E33" s="3" t="s">
        <v>583</v>
      </c>
      <c r="F33" t="s">
        <v>485</v>
      </c>
      <c r="G33">
        <v>216</v>
      </c>
      <c r="H33" t="s">
        <v>584</v>
      </c>
      <c r="I33" s="2" t="s">
        <v>487</v>
      </c>
      <c r="J33" s="2" t="s">
        <v>487</v>
      </c>
      <c r="K33" s="2">
        <v>30000</v>
      </c>
      <c r="L33" s="2" t="s">
        <v>488</v>
      </c>
      <c r="M33" s="2" t="s">
        <v>489</v>
      </c>
      <c r="N33" s="2" t="s">
        <v>490</v>
      </c>
      <c r="O33" s="2" t="s">
        <v>491</v>
      </c>
      <c r="P33">
        <v>60000</v>
      </c>
      <c r="Q33">
        <v>60010</v>
      </c>
      <c r="R33" t="str">
        <f t="shared" si="0"/>
        <v>10.34.79.156:216</v>
      </c>
    </row>
    <row r="34" spans="1:18" x14ac:dyDescent="0.25">
      <c r="A34">
        <v>300</v>
      </c>
      <c r="B34" t="s">
        <v>585</v>
      </c>
      <c r="C34" t="s">
        <v>22</v>
      </c>
      <c r="E34" s="3" t="s">
        <v>586</v>
      </c>
      <c r="F34" t="s">
        <v>485</v>
      </c>
      <c r="G34">
        <v>21</v>
      </c>
      <c r="H34" t="s">
        <v>587</v>
      </c>
      <c r="I34" s="2" t="s">
        <v>487</v>
      </c>
      <c r="J34" s="2" t="s">
        <v>487</v>
      </c>
      <c r="K34" s="2">
        <v>30000</v>
      </c>
      <c r="L34" s="2" t="s">
        <v>488</v>
      </c>
      <c r="M34" s="2" t="s">
        <v>489</v>
      </c>
      <c r="N34" s="2" t="s">
        <v>490</v>
      </c>
      <c r="O34" s="2" t="s">
        <v>491</v>
      </c>
      <c r="R34" t="str">
        <f t="shared" si="0"/>
        <v>10.27.162.218:21</v>
      </c>
    </row>
    <row r="35" spans="1:18" x14ac:dyDescent="0.25">
      <c r="A35">
        <v>366</v>
      </c>
      <c r="B35" t="s">
        <v>588</v>
      </c>
      <c r="C35" t="s">
        <v>146</v>
      </c>
      <c r="E35" s="3" t="s">
        <v>589</v>
      </c>
      <c r="F35" t="s">
        <v>485</v>
      </c>
      <c r="G35">
        <v>216</v>
      </c>
      <c r="H35" t="s">
        <v>590</v>
      </c>
      <c r="I35" s="2" t="s">
        <v>487</v>
      </c>
      <c r="J35" s="2" t="s">
        <v>487</v>
      </c>
      <c r="K35" s="2">
        <v>30000</v>
      </c>
      <c r="L35" s="2" t="s">
        <v>488</v>
      </c>
      <c r="M35" s="2" t="s">
        <v>489</v>
      </c>
      <c r="N35" s="2" t="s">
        <v>490</v>
      </c>
      <c r="O35" s="2" t="s">
        <v>491</v>
      </c>
      <c r="P35">
        <v>60000</v>
      </c>
      <c r="Q35">
        <v>60010</v>
      </c>
      <c r="R35" t="str">
        <f t="shared" si="0"/>
        <v>10.34.78.172:216</v>
      </c>
    </row>
    <row r="36" spans="1:18" x14ac:dyDescent="0.25">
      <c r="A36">
        <v>295</v>
      </c>
      <c r="B36" t="s">
        <v>591</v>
      </c>
      <c r="C36" t="s">
        <v>25</v>
      </c>
      <c r="E36" s="3" t="s">
        <v>592</v>
      </c>
      <c r="F36" t="s">
        <v>485</v>
      </c>
      <c r="G36">
        <v>21</v>
      </c>
      <c r="H36" t="s">
        <v>593</v>
      </c>
      <c r="I36" s="2" t="s">
        <v>487</v>
      </c>
      <c r="J36" s="2" t="s">
        <v>487</v>
      </c>
      <c r="K36" s="2">
        <v>30000</v>
      </c>
      <c r="L36" s="2" t="s">
        <v>488</v>
      </c>
      <c r="M36" s="2" t="s">
        <v>489</v>
      </c>
      <c r="N36" s="2" t="s">
        <v>490</v>
      </c>
      <c r="O36" s="2" t="s">
        <v>491</v>
      </c>
      <c r="R36" t="str">
        <f t="shared" si="0"/>
        <v>10.27.164.218:21</v>
      </c>
    </row>
    <row r="37" spans="1:18" x14ac:dyDescent="0.25">
      <c r="A37">
        <v>288</v>
      </c>
      <c r="B37" t="s">
        <v>594</v>
      </c>
      <c r="C37" t="s">
        <v>28</v>
      </c>
      <c r="E37" s="3" t="s">
        <v>595</v>
      </c>
      <c r="F37" t="s">
        <v>485</v>
      </c>
      <c r="G37">
        <v>21</v>
      </c>
      <c r="H37" t="s">
        <v>596</v>
      </c>
      <c r="I37" s="2" t="s">
        <v>487</v>
      </c>
      <c r="J37" s="2" t="s">
        <v>487</v>
      </c>
      <c r="K37" s="2">
        <v>30000</v>
      </c>
      <c r="L37" s="2" t="s">
        <v>488</v>
      </c>
      <c r="M37" s="2" t="s">
        <v>489</v>
      </c>
      <c r="N37" s="2" t="s">
        <v>490</v>
      </c>
      <c r="O37" s="2" t="s">
        <v>491</v>
      </c>
      <c r="R37" t="str">
        <f t="shared" si="0"/>
        <v>10.7.162.58:21</v>
      </c>
    </row>
    <row r="38" spans="1:18" x14ac:dyDescent="0.25">
      <c r="A38">
        <v>370</v>
      </c>
      <c r="B38" t="s">
        <v>597</v>
      </c>
      <c r="C38" t="s">
        <v>31</v>
      </c>
      <c r="E38" s="3" t="s">
        <v>598</v>
      </c>
      <c r="F38" t="s">
        <v>485</v>
      </c>
      <c r="G38">
        <v>21</v>
      </c>
      <c r="H38" t="s">
        <v>599</v>
      </c>
      <c r="I38" s="2" t="s">
        <v>487</v>
      </c>
      <c r="J38" s="2" t="s">
        <v>487</v>
      </c>
      <c r="K38" s="2">
        <v>30000</v>
      </c>
      <c r="L38" s="2" t="s">
        <v>488</v>
      </c>
      <c r="M38" s="2" t="s">
        <v>489</v>
      </c>
      <c r="N38" s="2" t="s">
        <v>490</v>
      </c>
      <c r="O38" s="2" t="s">
        <v>491</v>
      </c>
      <c r="R38" t="str">
        <f t="shared" si="0"/>
        <v>10.27.163.10:21</v>
      </c>
    </row>
    <row r="39" spans="1:18" x14ac:dyDescent="0.25">
      <c r="A39">
        <v>405</v>
      </c>
      <c r="B39" t="s">
        <v>600</v>
      </c>
      <c r="C39" t="s">
        <v>262</v>
      </c>
      <c r="E39" s="3" t="s">
        <v>601</v>
      </c>
      <c r="F39" t="s">
        <v>485</v>
      </c>
      <c r="G39">
        <v>216</v>
      </c>
      <c r="H39" t="s">
        <v>602</v>
      </c>
      <c r="I39" s="2" t="s">
        <v>487</v>
      </c>
      <c r="J39" s="2" t="s">
        <v>487</v>
      </c>
      <c r="K39" s="2">
        <v>30000</v>
      </c>
      <c r="L39" s="2" t="s">
        <v>488</v>
      </c>
      <c r="M39" s="2" t="s">
        <v>489</v>
      </c>
      <c r="N39" s="2" t="s">
        <v>490</v>
      </c>
      <c r="O39" s="2" t="s">
        <v>491</v>
      </c>
      <c r="P39">
        <v>60000</v>
      </c>
      <c r="Q39">
        <v>60010</v>
      </c>
      <c r="R39" t="str">
        <f t="shared" si="0"/>
        <v>10.34.80.45:216</v>
      </c>
    </row>
    <row r="40" spans="1:18" x14ac:dyDescent="0.25">
      <c r="A40">
        <v>342</v>
      </c>
      <c r="B40" t="s">
        <v>603</v>
      </c>
      <c r="C40" t="s">
        <v>226</v>
      </c>
      <c r="E40" s="3" t="s">
        <v>604</v>
      </c>
      <c r="F40" t="s">
        <v>485</v>
      </c>
      <c r="G40">
        <v>216</v>
      </c>
      <c r="H40" t="s">
        <v>605</v>
      </c>
      <c r="I40" s="2" t="s">
        <v>487</v>
      </c>
      <c r="J40" s="2" t="s">
        <v>487</v>
      </c>
      <c r="K40" s="2">
        <v>30000</v>
      </c>
      <c r="L40" s="2" t="s">
        <v>488</v>
      </c>
      <c r="M40" s="2" t="s">
        <v>489</v>
      </c>
      <c r="N40" s="2" t="s">
        <v>490</v>
      </c>
      <c r="O40" s="2" t="s">
        <v>491</v>
      </c>
      <c r="P40">
        <v>60000</v>
      </c>
      <c r="Q40">
        <v>60010</v>
      </c>
      <c r="R40" t="str">
        <f t="shared" si="0"/>
        <v>10.34.112.181:216</v>
      </c>
    </row>
    <row r="41" spans="1:18" x14ac:dyDescent="0.25">
      <c r="A41">
        <v>287</v>
      </c>
      <c r="B41" t="s">
        <v>606</v>
      </c>
      <c r="C41" t="s">
        <v>130</v>
      </c>
      <c r="E41" s="3" t="s">
        <v>607</v>
      </c>
      <c r="F41" t="s">
        <v>485</v>
      </c>
      <c r="G41">
        <v>21</v>
      </c>
      <c r="H41" t="s">
        <v>608</v>
      </c>
      <c r="I41" s="2" t="s">
        <v>487</v>
      </c>
      <c r="J41" s="2" t="s">
        <v>487</v>
      </c>
      <c r="K41" s="2">
        <v>30000</v>
      </c>
      <c r="L41" s="2" t="s">
        <v>488</v>
      </c>
      <c r="M41" s="2" t="s">
        <v>489</v>
      </c>
      <c r="N41" s="2" t="s">
        <v>490</v>
      </c>
      <c r="O41" s="2" t="s">
        <v>491</v>
      </c>
      <c r="R41" t="str">
        <f t="shared" si="0"/>
        <v>10.27.173.154:21</v>
      </c>
    </row>
    <row r="42" spans="1:18" x14ac:dyDescent="0.25">
      <c r="A42">
        <v>400</v>
      </c>
      <c r="B42" t="s">
        <v>609</v>
      </c>
      <c r="C42" t="s">
        <v>34</v>
      </c>
      <c r="E42" s="3" t="s">
        <v>610</v>
      </c>
      <c r="F42" t="s">
        <v>485</v>
      </c>
      <c r="G42">
        <v>216</v>
      </c>
      <c r="H42" t="s">
        <v>611</v>
      </c>
      <c r="I42" s="2" t="s">
        <v>487</v>
      </c>
      <c r="J42" s="2" t="s">
        <v>487</v>
      </c>
      <c r="K42" s="2">
        <v>30000</v>
      </c>
      <c r="L42" s="2" t="s">
        <v>488</v>
      </c>
      <c r="M42" s="2" t="s">
        <v>489</v>
      </c>
      <c r="N42" s="2" t="s">
        <v>490</v>
      </c>
      <c r="O42" s="2" t="s">
        <v>491</v>
      </c>
      <c r="P42">
        <v>60000</v>
      </c>
      <c r="Q42">
        <v>60010</v>
      </c>
      <c r="R42" t="str">
        <f t="shared" si="0"/>
        <v>10.34.80.78:216</v>
      </c>
    </row>
    <row r="43" spans="1:18" x14ac:dyDescent="0.25">
      <c r="A43">
        <v>393</v>
      </c>
      <c r="B43" t="s">
        <v>612</v>
      </c>
      <c r="C43" t="s">
        <v>292</v>
      </c>
      <c r="E43" s="3" t="s">
        <v>613</v>
      </c>
      <c r="F43" t="s">
        <v>485</v>
      </c>
      <c r="G43">
        <v>216</v>
      </c>
      <c r="H43" t="s">
        <v>614</v>
      </c>
      <c r="I43" s="2" t="s">
        <v>487</v>
      </c>
      <c r="J43" s="2" t="s">
        <v>487</v>
      </c>
      <c r="K43" s="2">
        <v>30000</v>
      </c>
      <c r="L43" s="2" t="s">
        <v>488</v>
      </c>
      <c r="M43" s="2" t="s">
        <v>489</v>
      </c>
      <c r="N43" s="2" t="s">
        <v>490</v>
      </c>
      <c r="O43" s="2" t="s">
        <v>491</v>
      </c>
      <c r="P43">
        <v>60000</v>
      </c>
      <c r="Q43">
        <v>60010</v>
      </c>
      <c r="R43" t="str">
        <f t="shared" si="0"/>
        <v>10.34.110.30:216</v>
      </c>
    </row>
    <row r="44" spans="1:18" x14ac:dyDescent="0.25">
      <c r="A44">
        <v>427</v>
      </c>
      <c r="B44" t="s">
        <v>306</v>
      </c>
      <c r="C44" t="s">
        <v>306</v>
      </c>
      <c r="E44" s="3" t="s">
        <v>615</v>
      </c>
      <c r="F44" t="s">
        <v>485</v>
      </c>
      <c r="G44">
        <v>21</v>
      </c>
      <c r="H44" t="s">
        <v>616</v>
      </c>
      <c r="I44" s="2" t="s">
        <v>487</v>
      </c>
      <c r="J44" s="2" t="s">
        <v>487</v>
      </c>
      <c r="K44" s="2">
        <v>30000</v>
      </c>
      <c r="L44" s="2" t="s">
        <v>488</v>
      </c>
      <c r="M44" s="2" t="s">
        <v>489</v>
      </c>
      <c r="N44" s="2" t="s">
        <v>490</v>
      </c>
      <c r="O44" s="2" t="s">
        <v>491</v>
      </c>
      <c r="R44" t="str">
        <f t="shared" si="0"/>
        <v>10.27.160.42:21</v>
      </c>
    </row>
    <row r="45" spans="1:18" x14ac:dyDescent="0.25">
      <c r="A45">
        <v>316</v>
      </c>
      <c r="B45" t="s">
        <v>617</v>
      </c>
      <c r="C45" t="s">
        <v>37</v>
      </c>
      <c r="E45" s="3" t="s">
        <v>618</v>
      </c>
      <c r="F45" t="s">
        <v>485</v>
      </c>
      <c r="G45">
        <v>216</v>
      </c>
      <c r="H45" t="s">
        <v>619</v>
      </c>
      <c r="I45" s="2" t="s">
        <v>487</v>
      </c>
      <c r="J45" s="2" t="s">
        <v>487</v>
      </c>
      <c r="K45" s="2">
        <v>30000</v>
      </c>
      <c r="L45" s="2" t="s">
        <v>488</v>
      </c>
      <c r="M45" s="2" t="s">
        <v>489</v>
      </c>
      <c r="N45" s="2" t="s">
        <v>490</v>
      </c>
      <c r="O45" s="2" t="s">
        <v>491</v>
      </c>
      <c r="P45">
        <v>60000</v>
      </c>
      <c r="Q45">
        <v>60010</v>
      </c>
      <c r="R45" t="str">
        <f t="shared" si="0"/>
        <v>10.34.106.99:216</v>
      </c>
    </row>
    <row r="46" spans="1:18" x14ac:dyDescent="0.25">
      <c r="B46" t="s">
        <v>620</v>
      </c>
      <c r="C46" t="s">
        <v>620</v>
      </c>
      <c r="E46" s="3" t="s">
        <v>621</v>
      </c>
      <c r="G46">
        <v>216</v>
      </c>
      <c r="H46" t="s">
        <v>622</v>
      </c>
      <c r="I46" s="2" t="s">
        <v>487</v>
      </c>
      <c r="J46" s="2" t="s">
        <v>487</v>
      </c>
      <c r="K46" s="2">
        <v>30000</v>
      </c>
      <c r="L46" s="2" t="s">
        <v>488</v>
      </c>
      <c r="M46" s="2" t="s">
        <v>489</v>
      </c>
      <c r="N46" s="2" t="s">
        <v>490</v>
      </c>
      <c r="O46" s="2" t="s">
        <v>491</v>
      </c>
      <c r="P46">
        <v>60000</v>
      </c>
      <c r="Q46">
        <v>60010</v>
      </c>
      <c r="R46" t="str">
        <f t="shared" si="0"/>
        <v>10.34.86.42216</v>
      </c>
    </row>
    <row r="47" spans="1:18" x14ac:dyDescent="0.25">
      <c r="A47">
        <v>395</v>
      </c>
      <c r="B47" t="s">
        <v>623</v>
      </c>
      <c r="C47" t="s">
        <v>40</v>
      </c>
      <c r="E47" s="3" t="s">
        <v>624</v>
      </c>
      <c r="F47" t="s">
        <v>485</v>
      </c>
      <c r="G47">
        <v>216</v>
      </c>
      <c r="H47" t="s">
        <v>625</v>
      </c>
      <c r="I47" s="2" t="s">
        <v>487</v>
      </c>
      <c r="J47" s="2" t="s">
        <v>487</v>
      </c>
      <c r="K47" s="2">
        <v>30000</v>
      </c>
      <c r="L47" s="2" t="s">
        <v>488</v>
      </c>
      <c r="M47" s="2" t="s">
        <v>489</v>
      </c>
      <c r="N47" s="2" t="s">
        <v>490</v>
      </c>
      <c r="O47" s="2" t="s">
        <v>491</v>
      </c>
      <c r="P47">
        <v>60000</v>
      </c>
      <c r="Q47">
        <v>60010</v>
      </c>
      <c r="R47" t="str">
        <f t="shared" si="0"/>
        <v>10.34.106.64:216</v>
      </c>
    </row>
    <row r="48" spans="1:18" x14ac:dyDescent="0.25">
      <c r="A48">
        <v>1016</v>
      </c>
      <c r="B48" t="s">
        <v>39</v>
      </c>
      <c r="C48" t="s">
        <v>626</v>
      </c>
      <c r="E48" s="3" t="s">
        <v>627</v>
      </c>
      <c r="F48" t="s">
        <v>485</v>
      </c>
      <c r="G48">
        <v>216</v>
      </c>
      <c r="H48" t="s">
        <v>628</v>
      </c>
      <c r="I48" s="2" t="s">
        <v>487</v>
      </c>
      <c r="J48" s="2" t="s">
        <v>487</v>
      </c>
      <c r="K48" s="2">
        <v>30000</v>
      </c>
      <c r="L48" s="2" t="s">
        <v>498</v>
      </c>
      <c r="M48" s="2" t="s">
        <v>489</v>
      </c>
      <c r="N48" s="2" t="s">
        <v>490</v>
      </c>
      <c r="O48" s="2" t="s">
        <v>499</v>
      </c>
      <c r="P48">
        <v>60000</v>
      </c>
      <c r="Q48">
        <v>60010</v>
      </c>
      <c r="R48" t="str">
        <f t="shared" si="0"/>
        <v>10.34.114.105:216</v>
      </c>
    </row>
    <row r="49" spans="1:18" x14ac:dyDescent="0.25">
      <c r="A49">
        <v>369</v>
      </c>
      <c r="B49" t="s">
        <v>629</v>
      </c>
      <c r="C49" t="s">
        <v>171</v>
      </c>
      <c r="E49" s="3" t="s">
        <v>630</v>
      </c>
      <c r="F49" t="s">
        <v>485</v>
      </c>
      <c r="G49">
        <v>21</v>
      </c>
      <c r="H49" t="s">
        <v>631</v>
      </c>
      <c r="I49" s="2" t="s">
        <v>487</v>
      </c>
      <c r="J49" s="2" t="s">
        <v>487</v>
      </c>
      <c r="K49" s="2">
        <v>30000</v>
      </c>
      <c r="L49" s="2" t="s">
        <v>488</v>
      </c>
      <c r="M49" s="2" t="s">
        <v>489</v>
      </c>
      <c r="N49" s="2" t="s">
        <v>490</v>
      </c>
      <c r="O49" s="2" t="s">
        <v>491</v>
      </c>
      <c r="R49" t="str">
        <f t="shared" si="0"/>
        <v>10.27.156.201:21</v>
      </c>
    </row>
    <row r="50" spans="1:18" x14ac:dyDescent="0.25">
      <c r="A50">
        <v>1021</v>
      </c>
      <c r="B50" t="s">
        <v>76</v>
      </c>
      <c r="C50" t="s">
        <v>76</v>
      </c>
      <c r="E50" s="3" t="s">
        <v>632</v>
      </c>
      <c r="F50" t="s">
        <v>485</v>
      </c>
      <c r="G50">
        <v>216</v>
      </c>
      <c r="H50" t="s">
        <v>633</v>
      </c>
      <c r="I50" s="2" t="s">
        <v>487</v>
      </c>
      <c r="J50" s="2" t="s">
        <v>487</v>
      </c>
      <c r="K50" s="2">
        <v>30000</v>
      </c>
      <c r="L50" s="2" t="s">
        <v>498</v>
      </c>
      <c r="M50" s="2" t="s">
        <v>489</v>
      </c>
      <c r="N50" s="2" t="s">
        <v>490</v>
      </c>
      <c r="O50" s="2" t="s">
        <v>499</v>
      </c>
      <c r="P50">
        <v>60000</v>
      </c>
      <c r="Q50">
        <v>60010</v>
      </c>
      <c r="R50" t="str">
        <f t="shared" si="0"/>
        <v>10.34.82.174:216</v>
      </c>
    </row>
    <row r="51" spans="1:18" x14ac:dyDescent="0.25">
      <c r="A51">
        <v>2</v>
      </c>
      <c r="B51" t="s">
        <v>110</v>
      </c>
      <c r="C51" t="s">
        <v>110</v>
      </c>
      <c r="E51" s="3" t="s">
        <v>634</v>
      </c>
      <c r="F51" t="s">
        <v>485</v>
      </c>
      <c r="G51">
        <v>21</v>
      </c>
      <c r="H51" t="s">
        <v>635</v>
      </c>
      <c r="I51" s="2" t="s">
        <v>487</v>
      </c>
      <c r="J51" s="2" t="s">
        <v>487</v>
      </c>
      <c r="K51" s="2">
        <v>30000</v>
      </c>
      <c r="L51" s="2" t="s">
        <v>488</v>
      </c>
      <c r="M51" s="2" t="s">
        <v>489</v>
      </c>
      <c r="N51" s="2" t="s">
        <v>490</v>
      </c>
      <c r="O51" s="2" t="s">
        <v>491</v>
      </c>
      <c r="R51" t="str">
        <f t="shared" si="0"/>
        <v>10.27.164.202:21</v>
      </c>
    </row>
    <row r="52" spans="1:18" x14ac:dyDescent="0.25">
      <c r="A52">
        <v>431</v>
      </c>
      <c r="B52" t="s">
        <v>636</v>
      </c>
      <c r="C52" t="s">
        <v>318</v>
      </c>
      <c r="E52" s="3" t="s">
        <v>637</v>
      </c>
      <c r="F52" t="s">
        <v>485</v>
      </c>
      <c r="G52">
        <v>21</v>
      </c>
      <c r="H52" t="s">
        <v>638</v>
      </c>
      <c r="I52" s="2" t="s">
        <v>487</v>
      </c>
      <c r="J52" s="2" t="s">
        <v>487</v>
      </c>
      <c r="K52" s="2">
        <v>30000</v>
      </c>
      <c r="L52" s="2" t="s">
        <v>488</v>
      </c>
      <c r="M52" s="2" t="s">
        <v>489</v>
      </c>
      <c r="N52" s="2" t="s">
        <v>490</v>
      </c>
      <c r="O52" s="2" t="s">
        <v>491</v>
      </c>
      <c r="R52" t="str">
        <f t="shared" si="0"/>
        <v>10.27.156.169:21</v>
      </c>
    </row>
    <row r="53" spans="1:18" x14ac:dyDescent="0.25">
      <c r="A53">
        <v>8</v>
      </c>
      <c r="B53" t="s">
        <v>45</v>
      </c>
      <c r="C53" t="s">
        <v>45</v>
      </c>
      <c r="E53" s="3" t="s">
        <v>639</v>
      </c>
      <c r="F53" t="s">
        <v>485</v>
      </c>
      <c r="G53">
        <v>21</v>
      </c>
      <c r="H53" t="s">
        <v>640</v>
      </c>
      <c r="I53" s="2" t="s">
        <v>487</v>
      </c>
      <c r="J53" s="2" t="s">
        <v>487</v>
      </c>
      <c r="K53" s="2">
        <v>30000</v>
      </c>
      <c r="L53" s="2" t="s">
        <v>488</v>
      </c>
      <c r="M53" s="2" t="s">
        <v>489</v>
      </c>
      <c r="N53" s="2" t="s">
        <v>490</v>
      </c>
      <c r="O53" s="2" t="s">
        <v>491</v>
      </c>
      <c r="R53" t="str">
        <f t="shared" si="0"/>
        <v>10.27.163.73:21</v>
      </c>
    </row>
    <row r="54" spans="1:18" x14ac:dyDescent="0.25">
      <c r="A54">
        <v>317</v>
      </c>
      <c r="B54" t="s">
        <v>641</v>
      </c>
      <c r="C54" t="s">
        <v>156</v>
      </c>
      <c r="E54" s="3" t="s">
        <v>642</v>
      </c>
      <c r="F54" t="s">
        <v>485</v>
      </c>
      <c r="G54">
        <v>216</v>
      </c>
      <c r="H54" t="s">
        <v>643</v>
      </c>
      <c r="I54" s="2" t="s">
        <v>487</v>
      </c>
      <c r="J54" s="2" t="s">
        <v>487</v>
      </c>
      <c r="K54" s="2">
        <v>30000</v>
      </c>
      <c r="L54" s="2" t="s">
        <v>488</v>
      </c>
      <c r="M54" s="2" t="s">
        <v>489</v>
      </c>
      <c r="N54" s="2" t="s">
        <v>490</v>
      </c>
      <c r="O54" s="2" t="s">
        <v>491</v>
      </c>
      <c r="P54">
        <v>60000</v>
      </c>
      <c r="Q54">
        <v>60010</v>
      </c>
      <c r="R54" t="str">
        <f t="shared" si="0"/>
        <v>10.34.76.247:216</v>
      </c>
    </row>
    <row r="55" spans="1:18" x14ac:dyDescent="0.25">
      <c r="A55">
        <v>306</v>
      </c>
      <c r="B55" t="s">
        <v>644</v>
      </c>
      <c r="C55" t="s">
        <v>213</v>
      </c>
      <c r="E55" s="3" t="s">
        <v>645</v>
      </c>
      <c r="F55" t="s">
        <v>485</v>
      </c>
      <c r="G55">
        <v>216</v>
      </c>
      <c r="H55" t="s">
        <v>646</v>
      </c>
      <c r="I55" s="2" t="s">
        <v>487</v>
      </c>
      <c r="J55" s="2" t="s">
        <v>487</v>
      </c>
      <c r="K55" s="2">
        <v>30000</v>
      </c>
      <c r="L55" s="2" t="s">
        <v>488</v>
      </c>
      <c r="M55" s="2" t="s">
        <v>489</v>
      </c>
      <c r="N55" s="2" t="s">
        <v>490</v>
      </c>
      <c r="O55" s="2" t="s">
        <v>491</v>
      </c>
      <c r="P55">
        <v>60000</v>
      </c>
      <c r="Q55">
        <v>60010</v>
      </c>
      <c r="R55" t="str">
        <f t="shared" si="0"/>
        <v>10.34.106.46:216</v>
      </c>
    </row>
    <row r="56" spans="1:18" x14ac:dyDescent="0.25">
      <c r="A56">
        <v>282</v>
      </c>
      <c r="B56" t="s">
        <v>647</v>
      </c>
      <c r="C56" t="s">
        <v>6</v>
      </c>
      <c r="E56" s="3" t="s">
        <v>648</v>
      </c>
      <c r="F56" t="s">
        <v>485</v>
      </c>
      <c r="G56">
        <v>216</v>
      </c>
      <c r="H56" t="s">
        <v>649</v>
      </c>
      <c r="I56" s="2" t="s">
        <v>487</v>
      </c>
      <c r="J56" s="2" t="s">
        <v>487</v>
      </c>
      <c r="K56" s="2">
        <v>30000</v>
      </c>
      <c r="L56" s="2" t="s">
        <v>488</v>
      </c>
      <c r="M56" s="2" t="s">
        <v>489</v>
      </c>
      <c r="N56" s="2" t="s">
        <v>490</v>
      </c>
      <c r="O56" s="2" t="s">
        <v>491</v>
      </c>
      <c r="P56">
        <v>60000</v>
      </c>
      <c r="Q56">
        <v>60010</v>
      </c>
      <c r="R56" t="str">
        <f t="shared" si="0"/>
        <v>10.34.110.202:216</v>
      </c>
    </row>
    <row r="57" spans="1:18" x14ac:dyDescent="0.25">
      <c r="A57">
        <v>380</v>
      </c>
      <c r="B57" t="s">
        <v>650</v>
      </c>
      <c r="C57" t="s">
        <v>232</v>
      </c>
      <c r="E57" s="3" t="s">
        <v>651</v>
      </c>
      <c r="F57" t="s">
        <v>485</v>
      </c>
      <c r="G57">
        <v>21</v>
      </c>
      <c r="H57" t="s">
        <v>652</v>
      </c>
      <c r="I57" s="2" t="s">
        <v>487</v>
      </c>
      <c r="J57" s="2" t="s">
        <v>487</v>
      </c>
      <c r="K57" s="2">
        <v>30000</v>
      </c>
      <c r="L57" s="2" t="s">
        <v>488</v>
      </c>
      <c r="M57" s="2" t="s">
        <v>489</v>
      </c>
      <c r="N57" s="2" t="s">
        <v>490</v>
      </c>
      <c r="O57" s="2" t="s">
        <v>491</v>
      </c>
      <c r="R57" t="str">
        <f t="shared" si="0"/>
        <v>10.27.164.70:21</v>
      </c>
    </row>
    <row r="58" spans="1:18" x14ac:dyDescent="0.25">
      <c r="A58">
        <v>379</v>
      </c>
      <c r="B58" t="s">
        <v>653</v>
      </c>
      <c r="C58" t="s">
        <v>234</v>
      </c>
      <c r="E58" s="3" t="s">
        <v>654</v>
      </c>
      <c r="F58" t="s">
        <v>485</v>
      </c>
      <c r="G58">
        <v>21</v>
      </c>
      <c r="H58" t="s">
        <v>655</v>
      </c>
      <c r="I58" s="2" t="s">
        <v>487</v>
      </c>
      <c r="J58" s="2" t="s">
        <v>487</v>
      </c>
      <c r="K58" s="2">
        <v>30000</v>
      </c>
      <c r="L58" s="2" t="s">
        <v>488</v>
      </c>
      <c r="M58" s="2" t="s">
        <v>489</v>
      </c>
      <c r="N58" s="2" t="s">
        <v>490</v>
      </c>
      <c r="O58" s="2" t="s">
        <v>491</v>
      </c>
      <c r="R58" t="str">
        <f t="shared" si="0"/>
        <v>10.27.164.110:21</v>
      </c>
    </row>
    <row r="59" spans="1:18" x14ac:dyDescent="0.25">
      <c r="A59">
        <v>1022</v>
      </c>
      <c r="B59" t="s">
        <v>70</v>
      </c>
      <c r="C59" t="s">
        <v>70</v>
      </c>
      <c r="E59" s="3" t="s">
        <v>656</v>
      </c>
      <c r="F59" t="s">
        <v>485</v>
      </c>
      <c r="G59">
        <v>216</v>
      </c>
      <c r="H59" t="s">
        <v>657</v>
      </c>
      <c r="I59" s="2" t="s">
        <v>487</v>
      </c>
      <c r="J59" s="2" t="s">
        <v>487</v>
      </c>
      <c r="K59" s="2">
        <v>30000</v>
      </c>
      <c r="L59" s="2" t="s">
        <v>498</v>
      </c>
      <c r="M59" s="2" t="s">
        <v>489</v>
      </c>
      <c r="N59" s="2" t="s">
        <v>490</v>
      </c>
      <c r="O59" s="2" t="s">
        <v>499</v>
      </c>
      <c r="P59">
        <v>60000</v>
      </c>
      <c r="Q59">
        <v>60010</v>
      </c>
      <c r="R59" t="str">
        <f t="shared" si="0"/>
        <v>10.34.79.211:216</v>
      </c>
    </row>
    <row r="60" spans="1:18" x14ac:dyDescent="0.25">
      <c r="A60">
        <v>1019</v>
      </c>
      <c r="B60" t="s">
        <v>658</v>
      </c>
      <c r="C60" t="s">
        <v>50</v>
      </c>
      <c r="E60" s="3" t="s">
        <v>659</v>
      </c>
      <c r="F60" t="s">
        <v>485</v>
      </c>
      <c r="G60">
        <v>216</v>
      </c>
      <c r="H60" t="s">
        <v>660</v>
      </c>
      <c r="I60" s="2" t="s">
        <v>487</v>
      </c>
      <c r="J60" s="2" t="s">
        <v>487</v>
      </c>
      <c r="K60" s="2">
        <v>30000</v>
      </c>
      <c r="L60" s="2" t="s">
        <v>498</v>
      </c>
      <c r="M60" s="2" t="s">
        <v>489</v>
      </c>
      <c r="N60" s="2" t="s">
        <v>490</v>
      </c>
      <c r="O60" s="2" t="s">
        <v>499</v>
      </c>
      <c r="P60">
        <v>60000</v>
      </c>
      <c r="Q60">
        <v>60010</v>
      </c>
      <c r="R60" t="str">
        <f t="shared" si="0"/>
        <v>10.34.82.204:216</v>
      </c>
    </row>
    <row r="61" spans="1:18" x14ac:dyDescent="0.25">
      <c r="A61">
        <v>430</v>
      </c>
      <c r="B61" t="s">
        <v>661</v>
      </c>
      <c r="C61" t="s">
        <v>313</v>
      </c>
      <c r="E61" s="3" t="s">
        <v>662</v>
      </c>
      <c r="F61" t="s">
        <v>485</v>
      </c>
      <c r="G61">
        <v>216</v>
      </c>
      <c r="H61" t="s">
        <v>663</v>
      </c>
      <c r="I61" s="2" t="s">
        <v>487</v>
      </c>
      <c r="J61" s="2" t="s">
        <v>487</v>
      </c>
      <c r="K61" s="2">
        <v>30000</v>
      </c>
      <c r="L61" s="2" t="s">
        <v>488</v>
      </c>
      <c r="M61" s="2" t="s">
        <v>489</v>
      </c>
      <c r="N61" s="2" t="s">
        <v>490</v>
      </c>
      <c r="O61" s="2" t="s">
        <v>491</v>
      </c>
      <c r="P61">
        <v>60000</v>
      </c>
      <c r="Q61">
        <v>60010</v>
      </c>
      <c r="R61" t="str">
        <f t="shared" si="0"/>
        <v>10.34.111.33:216</v>
      </c>
    </row>
    <row r="62" spans="1:18" x14ac:dyDescent="0.25">
      <c r="A62">
        <v>396</v>
      </c>
      <c r="B62" t="s">
        <v>664</v>
      </c>
      <c r="C62" t="s">
        <v>48</v>
      </c>
      <c r="E62" s="3" t="s">
        <v>665</v>
      </c>
      <c r="F62" t="s">
        <v>485</v>
      </c>
      <c r="G62">
        <v>21</v>
      </c>
      <c r="H62" t="s">
        <v>666</v>
      </c>
      <c r="I62" s="2" t="s">
        <v>487</v>
      </c>
      <c r="J62" s="2" t="s">
        <v>487</v>
      </c>
      <c r="K62" s="2">
        <v>30000</v>
      </c>
      <c r="L62" s="2" t="s">
        <v>488</v>
      </c>
      <c r="M62" s="2" t="s">
        <v>489</v>
      </c>
      <c r="N62" s="2" t="s">
        <v>490</v>
      </c>
      <c r="O62" s="2" t="s">
        <v>491</v>
      </c>
      <c r="R62" t="str">
        <f t="shared" si="0"/>
        <v>10.27.163.215:21</v>
      </c>
    </row>
    <row r="63" spans="1:18" x14ac:dyDescent="0.25">
      <c r="A63">
        <v>1012</v>
      </c>
      <c r="B63" t="s">
        <v>667</v>
      </c>
      <c r="C63" t="s">
        <v>27</v>
      </c>
      <c r="E63" s="3" t="s">
        <v>668</v>
      </c>
      <c r="F63" t="s">
        <v>485</v>
      </c>
      <c r="G63">
        <v>216</v>
      </c>
      <c r="H63" t="s">
        <v>669</v>
      </c>
      <c r="I63" s="2" t="s">
        <v>487</v>
      </c>
      <c r="J63" s="2" t="s">
        <v>487</v>
      </c>
      <c r="K63" s="2">
        <v>30000</v>
      </c>
      <c r="L63" s="2" t="s">
        <v>498</v>
      </c>
      <c r="M63" s="2" t="s">
        <v>489</v>
      </c>
      <c r="N63" s="2" t="s">
        <v>490</v>
      </c>
      <c r="O63" s="2" t="s">
        <v>499</v>
      </c>
      <c r="P63">
        <v>60000</v>
      </c>
      <c r="Q63">
        <v>60010</v>
      </c>
      <c r="R63" t="str">
        <f t="shared" si="0"/>
        <v>10.34.83.6:216</v>
      </c>
    </row>
    <row r="64" spans="1:18" x14ac:dyDescent="0.25">
      <c r="A64">
        <v>293</v>
      </c>
      <c r="B64" t="s">
        <v>670</v>
      </c>
      <c r="C64" t="s">
        <v>112</v>
      </c>
      <c r="E64" s="3" t="s">
        <v>671</v>
      </c>
      <c r="F64" t="s">
        <v>485</v>
      </c>
      <c r="G64">
        <v>216</v>
      </c>
      <c r="H64" t="s">
        <v>672</v>
      </c>
      <c r="I64" s="2" t="s">
        <v>487</v>
      </c>
      <c r="J64" s="2" t="s">
        <v>487</v>
      </c>
      <c r="K64" s="2">
        <v>30000</v>
      </c>
      <c r="L64" s="2" t="s">
        <v>488</v>
      </c>
      <c r="M64" s="2" t="s">
        <v>489</v>
      </c>
      <c r="N64" s="2" t="s">
        <v>490</v>
      </c>
      <c r="O64" s="2" t="s">
        <v>491</v>
      </c>
      <c r="P64">
        <v>60000</v>
      </c>
      <c r="Q64">
        <v>60010</v>
      </c>
      <c r="R64" t="str">
        <f t="shared" si="0"/>
        <v>10.34.112.174:216</v>
      </c>
    </row>
    <row r="65" spans="1:18" x14ac:dyDescent="0.25">
      <c r="A65">
        <v>345</v>
      </c>
      <c r="B65" t="s">
        <v>673</v>
      </c>
      <c r="C65" t="s">
        <v>215</v>
      </c>
      <c r="E65" s="3" t="s">
        <v>674</v>
      </c>
      <c r="F65" t="s">
        <v>485</v>
      </c>
      <c r="G65">
        <v>21</v>
      </c>
      <c r="H65" t="s">
        <v>675</v>
      </c>
      <c r="I65" s="2" t="s">
        <v>487</v>
      </c>
      <c r="J65" s="2" t="s">
        <v>487</v>
      </c>
      <c r="K65" s="2">
        <v>30000</v>
      </c>
      <c r="L65" s="2" t="s">
        <v>488</v>
      </c>
      <c r="M65" s="2" t="s">
        <v>489</v>
      </c>
      <c r="N65" s="2" t="s">
        <v>490</v>
      </c>
      <c r="O65" s="2" t="s">
        <v>491</v>
      </c>
      <c r="R65" t="str">
        <f t="shared" si="0"/>
        <v>10.27.161.122:21</v>
      </c>
    </row>
    <row r="66" spans="1:18" x14ac:dyDescent="0.25">
      <c r="A66">
        <v>434</v>
      </c>
      <c r="B66" t="s">
        <v>676</v>
      </c>
      <c r="C66" t="s">
        <v>315</v>
      </c>
      <c r="E66" s="3" t="s">
        <v>677</v>
      </c>
      <c r="F66" t="s">
        <v>485</v>
      </c>
      <c r="G66">
        <v>216</v>
      </c>
      <c r="H66" t="s">
        <v>678</v>
      </c>
      <c r="I66" s="2" t="s">
        <v>487</v>
      </c>
      <c r="J66" s="2" t="s">
        <v>487</v>
      </c>
      <c r="K66" s="2">
        <v>30000</v>
      </c>
      <c r="L66" s="2" t="s">
        <v>488</v>
      </c>
      <c r="M66" s="2" t="s">
        <v>489</v>
      </c>
      <c r="N66" s="2" t="s">
        <v>490</v>
      </c>
      <c r="O66" s="2" t="s">
        <v>491</v>
      </c>
      <c r="P66">
        <v>60000</v>
      </c>
      <c r="Q66">
        <v>60010</v>
      </c>
      <c r="R66" t="str">
        <f t="shared" si="0"/>
        <v>10.34.84.172:216</v>
      </c>
    </row>
    <row r="67" spans="1:18" x14ac:dyDescent="0.25">
      <c r="A67">
        <v>401</v>
      </c>
      <c r="B67" t="s">
        <v>260</v>
      </c>
      <c r="C67" t="s">
        <v>260</v>
      </c>
      <c r="E67" s="3" t="s">
        <v>679</v>
      </c>
      <c r="F67" t="s">
        <v>485</v>
      </c>
      <c r="G67">
        <v>21</v>
      </c>
      <c r="H67" t="s">
        <v>680</v>
      </c>
      <c r="I67" s="2" t="s">
        <v>487</v>
      </c>
      <c r="J67" s="2" t="s">
        <v>487</v>
      </c>
      <c r="K67" s="2">
        <v>30000</v>
      </c>
      <c r="L67" s="2" t="s">
        <v>488</v>
      </c>
      <c r="M67" s="2" t="s">
        <v>489</v>
      </c>
      <c r="N67" s="2" t="s">
        <v>490</v>
      </c>
      <c r="O67" s="2" t="s">
        <v>491</v>
      </c>
      <c r="R67" t="str">
        <f t="shared" ref="R67:R130" si="1">_xlfn.CONCAT(E67,F67,G67)</f>
        <v>10.27.172.154:21</v>
      </c>
    </row>
    <row r="68" spans="1:18" x14ac:dyDescent="0.25">
      <c r="A68">
        <v>1028</v>
      </c>
      <c r="B68" t="s">
        <v>681</v>
      </c>
      <c r="C68" t="s">
        <v>60</v>
      </c>
      <c r="E68" s="3" t="s">
        <v>682</v>
      </c>
      <c r="F68" t="s">
        <v>485</v>
      </c>
      <c r="G68">
        <v>216</v>
      </c>
      <c r="H68" t="s">
        <v>683</v>
      </c>
      <c r="I68" s="2" t="s">
        <v>487</v>
      </c>
      <c r="J68" s="2" t="s">
        <v>487</v>
      </c>
      <c r="K68" s="2">
        <v>30000</v>
      </c>
      <c r="L68" s="2" t="s">
        <v>498</v>
      </c>
      <c r="M68" s="2" t="s">
        <v>489</v>
      </c>
      <c r="N68" s="2" t="s">
        <v>490</v>
      </c>
      <c r="O68" s="2" t="s">
        <v>499</v>
      </c>
      <c r="P68">
        <v>60000</v>
      </c>
      <c r="Q68">
        <v>60010</v>
      </c>
      <c r="R68" t="str">
        <f t="shared" si="1"/>
        <v>10.34.84.39:216</v>
      </c>
    </row>
    <row r="69" spans="1:18" x14ac:dyDescent="0.25">
      <c r="A69">
        <v>280</v>
      </c>
      <c r="B69" t="s">
        <v>684</v>
      </c>
      <c r="C69" t="s">
        <v>137</v>
      </c>
      <c r="E69" s="3" t="s">
        <v>685</v>
      </c>
      <c r="F69" t="s">
        <v>485</v>
      </c>
      <c r="G69">
        <v>216</v>
      </c>
      <c r="H69" t="s">
        <v>686</v>
      </c>
      <c r="I69" s="2" t="s">
        <v>487</v>
      </c>
      <c r="J69" s="2" t="s">
        <v>487</v>
      </c>
      <c r="K69" s="2">
        <v>30000</v>
      </c>
      <c r="L69" s="2" t="s">
        <v>488</v>
      </c>
      <c r="M69" s="2" t="s">
        <v>489</v>
      </c>
      <c r="N69" s="2" t="s">
        <v>490</v>
      </c>
      <c r="O69" s="2" t="s">
        <v>491</v>
      </c>
      <c r="P69">
        <v>60000</v>
      </c>
      <c r="Q69">
        <v>60010</v>
      </c>
      <c r="R69" t="str">
        <f t="shared" si="1"/>
        <v>10.34.113.181:216</v>
      </c>
    </row>
    <row r="70" spans="1:18" x14ac:dyDescent="0.25">
      <c r="A70">
        <v>302</v>
      </c>
      <c r="B70" t="s">
        <v>687</v>
      </c>
      <c r="C70" t="s">
        <v>177</v>
      </c>
      <c r="E70" s="3" t="s">
        <v>688</v>
      </c>
      <c r="F70" t="s">
        <v>485</v>
      </c>
      <c r="G70">
        <v>21</v>
      </c>
      <c r="H70" t="s">
        <v>689</v>
      </c>
      <c r="I70" s="2" t="s">
        <v>487</v>
      </c>
      <c r="J70" s="2" t="s">
        <v>487</v>
      </c>
      <c r="K70" s="2">
        <v>30000</v>
      </c>
      <c r="L70" s="2" t="s">
        <v>488</v>
      </c>
      <c r="M70" s="2" t="s">
        <v>489</v>
      </c>
      <c r="N70" s="2" t="s">
        <v>490</v>
      </c>
      <c r="O70" s="2" t="s">
        <v>491</v>
      </c>
      <c r="R70" t="str">
        <f t="shared" si="1"/>
        <v>10.27.155.90:21</v>
      </c>
    </row>
    <row r="71" spans="1:18" x14ac:dyDescent="0.25">
      <c r="A71">
        <v>424</v>
      </c>
      <c r="B71" t="s">
        <v>690</v>
      </c>
      <c r="C71" t="s">
        <v>286</v>
      </c>
      <c r="E71" s="3" t="s">
        <v>691</v>
      </c>
      <c r="F71" t="s">
        <v>485</v>
      </c>
      <c r="G71">
        <v>21</v>
      </c>
      <c r="H71" t="s">
        <v>692</v>
      </c>
      <c r="I71" s="2" t="s">
        <v>487</v>
      </c>
      <c r="J71" s="2" t="s">
        <v>487</v>
      </c>
      <c r="K71" s="2">
        <v>30000</v>
      </c>
      <c r="L71" s="2" t="s">
        <v>488</v>
      </c>
      <c r="M71" s="2" t="s">
        <v>489</v>
      </c>
      <c r="N71" s="2" t="s">
        <v>490</v>
      </c>
      <c r="O71" s="2" t="s">
        <v>491</v>
      </c>
      <c r="R71" t="str">
        <f t="shared" si="1"/>
        <v>10.27.175.57:21</v>
      </c>
    </row>
    <row r="72" spans="1:18" x14ac:dyDescent="0.25">
      <c r="A72">
        <v>292</v>
      </c>
      <c r="B72" t="s">
        <v>693</v>
      </c>
      <c r="C72" t="s">
        <v>243</v>
      </c>
      <c r="E72" s="3" t="s">
        <v>694</v>
      </c>
      <c r="F72" t="s">
        <v>485</v>
      </c>
      <c r="G72">
        <v>21</v>
      </c>
      <c r="H72" t="s">
        <v>695</v>
      </c>
      <c r="I72" s="2" t="s">
        <v>487</v>
      </c>
      <c r="J72" s="2" t="s">
        <v>487</v>
      </c>
      <c r="K72" s="2">
        <v>30000</v>
      </c>
      <c r="L72" s="2" t="s">
        <v>488</v>
      </c>
      <c r="M72" s="2" t="s">
        <v>489</v>
      </c>
      <c r="N72" s="2" t="s">
        <v>490</v>
      </c>
      <c r="O72" s="2" t="s">
        <v>491</v>
      </c>
      <c r="R72" t="str">
        <f t="shared" si="1"/>
        <v>10.27.16.89:21</v>
      </c>
    </row>
    <row r="73" spans="1:18" x14ac:dyDescent="0.25">
      <c r="A73">
        <v>451</v>
      </c>
      <c r="B73" t="s">
        <v>696</v>
      </c>
      <c r="C73" t="s">
        <v>330</v>
      </c>
      <c r="E73" s="3" t="s">
        <v>697</v>
      </c>
      <c r="F73" t="s">
        <v>485</v>
      </c>
      <c r="G73">
        <v>21</v>
      </c>
      <c r="H73" t="s">
        <v>698</v>
      </c>
      <c r="I73" s="2" t="s">
        <v>487</v>
      </c>
      <c r="J73" s="2" t="s">
        <v>487</v>
      </c>
      <c r="K73" s="2">
        <v>30000</v>
      </c>
      <c r="L73" s="2" t="s">
        <v>488</v>
      </c>
      <c r="M73" s="2" t="s">
        <v>489</v>
      </c>
      <c r="N73" s="2" t="s">
        <v>490</v>
      </c>
      <c r="O73" s="2" t="s">
        <v>491</v>
      </c>
      <c r="R73" t="str">
        <f t="shared" si="1"/>
        <v>10.27.165.250:21</v>
      </c>
    </row>
    <row r="74" spans="1:18" x14ac:dyDescent="0.25">
      <c r="A74">
        <v>325</v>
      </c>
      <c r="B74" t="s">
        <v>179</v>
      </c>
      <c r="C74" t="s">
        <v>179</v>
      </c>
      <c r="E74" s="3" t="s">
        <v>699</v>
      </c>
      <c r="F74" t="s">
        <v>485</v>
      </c>
      <c r="G74">
        <v>216</v>
      </c>
      <c r="H74" t="s">
        <v>700</v>
      </c>
      <c r="I74" s="2" t="s">
        <v>487</v>
      </c>
      <c r="J74" s="2" t="s">
        <v>487</v>
      </c>
      <c r="K74" s="2">
        <v>30000</v>
      </c>
      <c r="L74" s="2" t="s">
        <v>488</v>
      </c>
      <c r="M74" s="2" t="s">
        <v>489</v>
      </c>
      <c r="N74" s="2" t="s">
        <v>490</v>
      </c>
      <c r="O74" s="2" t="s">
        <v>491</v>
      </c>
      <c r="P74">
        <v>60000</v>
      </c>
      <c r="Q74">
        <v>60010</v>
      </c>
      <c r="R74" t="str">
        <f t="shared" si="1"/>
        <v>10.34.102.106:216</v>
      </c>
    </row>
    <row r="75" spans="1:18" x14ac:dyDescent="0.25">
      <c r="A75">
        <v>277</v>
      </c>
      <c r="B75" t="s">
        <v>701</v>
      </c>
      <c r="C75" t="s">
        <v>217</v>
      </c>
      <c r="E75" s="3" t="s">
        <v>702</v>
      </c>
      <c r="F75" t="s">
        <v>485</v>
      </c>
      <c r="G75">
        <v>216</v>
      </c>
      <c r="H75" t="s">
        <v>703</v>
      </c>
      <c r="I75" s="2" t="s">
        <v>487</v>
      </c>
      <c r="J75" s="2" t="s">
        <v>487</v>
      </c>
      <c r="K75" s="2">
        <v>30000</v>
      </c>
      <c r="L75" s="2" t="s">
        <v>488</v>
      </c>
      <c r="M75" s="2" t="s">
        <v>489</v>
      </c>
      <c r="N75" s="2" t="s">
        <v>490</v>
      </c>
      <c r="O75" s="2" t="s">
        <v>491</v>
      </c>
      <c r="P75">
        <v>60000</v>
      </c>
      <c r="Q75">
        <v>60010</v>
      </c>
      <c r="R75" t="str">
        <f t="shared" si="1"/>
        <v>10.34.105.238:216</v>
      </c>
    </row>
    <row r="76" spans="1:18" x14ac:dyDescent="0.25">
      <c r="A76">
        <v>408</v>
      </c>
      <c r="B76" t="s">
        <v>704</v>
      </c>
      <c r="C76" t="s">
        <v>281</v>
      </c>
      <c r="E76" s="3" t="s">
        <v>705</v>
      </c>
      <c r="F76" t="s">
        <v>485</v>
      </c>
      <c r="G76">
        <v>21</v>
      </c>
      <c r="H76" t="s">
        <v>706</v>
      </c>
      <c r="I76" s="2" t="s">
        <v>487</v>
      </c>
      <c r="J76" s="2" t="s">
        <v>487</v>
      </c>
      <c r="K76" s="2">
        <v>30000</v>
      </c>
      <c r="L76" s="2" t="s">
        <v>488</v>
      </c>
      <c r="M76" s="2" t="s">
        <v>489</v>
      </c>
      <c r="N76" s="2" t="s">
        <v>490</v>
      </c>
      <c r="O76" s="2" t="s">
        <v>491</v>
      </c>
      <c r="R76" t="str">
        <f t="shared" si="1"/>
        <v>10.27.166.151:21</v>
      </c>
    </row>
    <row r="77" spans="1:18" x14ac:dyDescent="0.25">
      <c r="A77">
        <v>1007</v>
      </c>
      <c r="B77" t="s">
        <v>707</v>
      </c>
      <c r="C77" t="s">
        <v>14</v>
      </c>
      <c r="E77" s="3" t="s">
        <v>708</v>
      </c>
      <c r="F77" t="s">
        <v>485</v>
      </c>
      <c r="G77">
        <v>21</v>
      </c>
      <c r="H77" t="s">
        <v>709</v>
      </c>
      <c r="I77" s="2" t="s">
        <v>487</v>
      </c>
      <c r="J77" s="2" t="s">
        <v>487</v>
      </c>
      <c r="K77" s="2">
        <v>30000</v>
      </c>
      <c r="L77" s="2" t="s">
        <v>498</v>
      </c>
      <c r="M77" s="2" t="s">
        <v>489</v>
      </c>
      <c r="N77" s="2" t="s">
        <v>490</v>
      </c>
      <c r="O77" s="2" t="s">
        <v>499</v>
      </c>
      <c r="R77" t="str">
        <f t="shared" si="1"/>
        <v>10.27.156.8:21</v>
      </c>
    </row>
    <row r="78" spans="1:18" x14ac:dyDescent="0.25">
      <c r="A78">
        <v>1024</v>
      </c>
      <c r="B78" t="s">
        <v>710</v>
      </c>
      <c r="C78" t="s">
        <v>56</v>
      </c>
      <c r="E78" s="3" t="s">
        <v>711</v>
      </c>
      <c r="F78" t="s">
        <v>485</v>
      </c>
      <c r="G78">
        <v>216</v>
      </c>
      <c r="H78" t="s">
        <v>712</v>
      </c>
      <c r="I78" s="2" t="s">
        <v>487</v>
      </c>
      <c r="J78" s="2" t="s">
        <v>487</v>
      </c>
      <c r="K78" s="2">
        <v>30000</v>
      </c>
      <c r="L78" s="2" t="s">
        <v>498</v>
      </c>
      <c r="M78" s="2" t="s">
        <v>489</v>
      </c>
      <c r="N78" s="2" t="s">
        <v>490</v>
      </c>
      <c r="O78" s="2" t="s">
        <v>499</v>
      </c>
      <c r="P78">
        <v>60000</v>
      </c>
      <c r="Q78">
        <v>60010</v>
      </c>
      <c r="R78" t="str">
        <f t="shared" si="1"/>
        <v>10.34.77.202:216</v>
      </c>
    </row>
    <row r="79" spans="1:18" x14ac:dyDescent="0.25">
      <c r="A79">
        <v>242</v>
      </c>
      <c r="B79" t="s">
        <v>713</v>
      </c>
      <c r="C79" t="s">
        <v>175</v>
      </c>
      <c r="E79" s="3" t="s">
        <v>714</v>
      </c>
      <c r="F79" t="s">
        <v>485</v>
      </c>
      <c r="G79">
        <v>216</v>
      </c>
      <c r="H79" t="s">
        <v>715</v>
      </c>
      <c r="I79" s="2" t="s">
        <v>487</v>
      </c>
      <c r="J79" s="2" t="s">
        <v>487</v>
      </c>
      <c r="K79" s="2">
        <v>30000</v>
      </c>
      <c r="L79" s="2" t="s">
        <v>488</v>
      </c>
      <c r="M79" s="2" t="s">
        <v>489</v>
      </c>
      <c r="N79" s="2" t="s">
        <v>490</v>
      </c>
      <c r="O79" s="2" t="s">
        <v>491</v>
      </c>
      <c r="P79">
        <v>60000</v>
      </c>
      <c r="Q79">
        <v>60010</v>
      </c>
      <c r="R79" t="str">
        <f t="shared" si="1"/>
        <v>10.34.110.28:216</v>
      </c>
    </row>
    <row r="80" spans="1:18" x14ac:dyDescent="0.25">
      <c r="A80">
        <v>320</v>
      </c>
      <c r="B80" t="s">
        <v>716</v>
      </c>
      <c r="C80" t="s">
        <v>51</v>
      </c>
      <c r="E80" s="3" t="s">
        <v>717</v>
      </c>
      <c r="F80" t="s">
        <v>485</v>
      </c>
      <c r="G80">
        <v>21</v>
      </c>
      <c r="H80" t="s">
        <v>718</v>
      </c>
      <c r="I80" s="2" t="s">
        <v>487</v>
      </c>
      <c r="J80" s="2" t="s">
        <v>487</v>
      </c>
      <c r="K80" s="2">
        <v>30000</v>
      </c>
      <c r="L80" s="2" t="s">
        <v>488</v>
      </c>
      <c r="M80" s="2" t="s">
        <v>489</v>
      </c>
      <c r="N80" s="2" t="s">
        <v>490</v>
      </c>
      <c r="O80" s="2" t="s">
        <v>491</v>
      </c>
      <c r="R80" t="str">
        <f t="shared" si="1"/>
        <v>10.27.162.234:21</v>
      </c>
    </row>
    <row r="81" spans="1:18" x14ac:dyDescent="0.25">
      <c r="A81">
        <v>421</v>
      </c>
      <c r="B81" t="s">
        <v>719</v>
      </c>
      <c r="C81" t="s">
        <v>288</v>
      </c>
      <c r="E81" s="3" t="s">
        <v>720</v>
      </c>
      <c r="F81" t="s">
        <v>485</v>
      </c>
      <c r="G81">
        <v>21</v>
      </c>
      <c r="H81" t="s">
        <v>721</v>
      </c>
      <c r="I81" s="2" t="s">
        <v>487</v>
      </c>
      <c r="J81" s="2" t="s">
        <v>487</v>
      </c>
      <c r="K81" s="2">
        <v>30000</v>
      </c>
      <c r="L81" s="2" t="s">
        <v>488</v>
      </c>
      <c r="M81" s="2" t="s">
        <v>489</v>
      </c>
      <c r="N81" s="2" t="s">
        <v>490</v>
      </c>
      <c r="O81" s="2" t="s">
        <v>491</v>
      </c>
      <c r="R81" t="str">
        <f t="shared" si="1"/>
        <v>10.27.165.170:21</v>
      </c>
    </row>
    <row r="82" spans="1:18" x14ac:dyDescent="0.25">
      <c r="A82">
        <v>422</v>
      </c>
      <c r="B82" t="s">
        <v>722</v>
      </c>
      <c r="C82" t="s">
        <v>290</v>
      </c>
      <c r="E82" s="3" t="s">
        <v>723</v>
      </c>
      <c r="F82" t="s">
        <v>485</v>
      </c>
      <c r="G82">
        <v>21</v>
      </c>
      <c r="H82" t="s">
        <v>724</v>
      </c>
      <c r="I82" s="2" t="s">
        <v>487</v>
      </c>
      <c r="J82" s="2" t="s">
        <v>487</v>
      </c>
      <c r="K82" s="2">
        <v>30000</v>
      </c>
      <c r="L82" s="2" t="s">
        <v>488</v>
      </c>
      <c r="M82" s="2" t="s">
        <v>489</v>
      </c>
      <c r="N82" s="2" t="s">
        <v>490</v>
      </c>
      <c r="O82" s="2" t="s">
        <v>491</v>
      </c>
      <c r="R82" t="str">
        <f t="shared" si="1"/>
        <v>10.27.165.169:21</v>
      </c>
    </row>
    <row r="83" spans="1:18" x14ac:dyDescent="0.25">
      <c r="A83">
        <v>367</v>
      </c>
      <c r="B83" t="s">
        <v>725</v>
      </c>
      <c r="C83" t="s">
        <v>254</v>
      </c>
      <c r="E83" s="3" t="s">
        <v>726</v>
      </c>
      <c r="F83" t="s">
        <v>485</v>
      </c>
      <c r="G83">
        <v>21</v>
      </c>
      <c r="H83" t="s">
        <v>727</v>
      </c>
      <c r="I83" s="2" t="s">
        <v>487</v>
      </c>
      <c r="J83" s="2" t="s">
        <v>487</v>
      </c>
      <c r="K83" s="2">
        <v>30000</v>
      </c>
      <c r="L83" s="2" t="s">
        <v>488</v>
      </c>
      <c r="M83" s="2" t="s">
        <v>489</v>
      </c>
      <c r="N83" s="2" t="s">
        <v>490</v>
      </c>
      <c r="O83" s="2" t="s">
        <v>491</v>
      </c>
      <c r="R83" t="str">
        <f t="shared" si="1"/>
        <v>10.27.160.202:21</v>
      </c>
    </row>
    <row r="84" spans="1:18" x14ac:dyDescent="0.25">
      <c r="A84">
        <v>299</v>
      </c>
      <c r="B84" t="s">
        <v>728</v>
      </c>
      <c r="C84" t="s">
        <v>256</v>
      </c>
      <c r="E84" s="3" t="s">
        <v>729</v>
      </c>
      <c r="F84" t="s">
        <v>485</v>
      </c>
      <c r="G84">
        <v>21</v>
      </c>
      <c r="H84" t="s">
        <v>730</v>
      </c>
      <c r="I84" s="2" t="s">
        <v>487</v>
      </c>
      <c r="J84" s="2" t="s">
        <v>487</v>
      </c>
      <c r="K84" s="2">
        <v>30000</v>
      </c>
      <c r="L84" s="2" t="s">
        <v>488</v>
      </c>
      <c r="M84" s="2" t="s">
        <v>489</v>
      </c>
      <c r="N84" s="2" t="s">
        <v>490</v>
      </c>
      <c r="O84" s="2" t="s">
        <v>491</v>
      </c>
      <c r="R84" t="str">
        <f t="shared" si="1"/>
        <v>10.27.160.201:21</v>
      </c>
    </row>
    <row r="85" spans="1:18" x14ac:dyDescent="0.25">
      <c r="A85">
        <v>301</v>
      </c>
      <c r="B85" t="s">
        <v>731</v>
      </c>
      <c r="C85" t="s">
        <v>181</v>
      </c>
      <c r="E85" s="3" t="s">
        <v>732</v>
      </c>
      <c r="F85" t="s">
        <v>485</v>
      </c>
      <c r="G85">
        <v>21</v>
      </c>
      <c r="H85" t="s">
        <v>733</v>
      </c>
      <c r="I85" s="2" t="s">
        <v>487</v>
      </c>
      <c r="J85" s="2" t="s">
        <v>487</v>
      </c>
      <c r="K85" s="2">
        <v>30000</v>
      </c>
      <c r="L85" s="2" t="s">
        <v>488</v>
      </c>
      <c r="M85" s="2" t="s">
        <v>489</v>
      </c>
      <c r="N85" s="2" t="s">
        <v>490</v>
      </c>
      <c r="O85" s="2" t="s">
        <v>491</v>
      </c>
      <c r="R85" t="str">
        <f t="shared" si="1"/>
        <v>10.27.165.215:21</v>
      </c>
    </row>
    <row r="86" spans="1:18" x14ac:dyDescent="0.25">
      <c r="A86">
        <v>266</v>
      </c>
      <c r="B86" t="s">
        <v>734</v>
      </c>
      <c r="C86" t="s">
        <v>54</v>
      </c>
      <c r="E86" s="3" t="s">
        <v>735</v>
      </c>
      <c r="F86" t="s">
        <v>485</v>
      </c>
      <c r="G86">
        <v>21</v>
      </c>
      <c r="H86" t="s">
        <v>736</v>
      </c>
      <c r="I86" s="2" t="s">
        <v>487</v>
      </c>
      <c r="J86" s="2" t="s">
        <v>487</v>
      </c>
      <c r="K86" s="2">
        <v>30000</v>
      </c>
      <c r="L86" s="2" t="s">
        <v>488</v>
      </c>
      <c r="M86" s="2" t="s">
        <v>489</v>
      </c>
      <c r="N86" s="2" t="s">
        <v>490</v>
      </c>
      <c r="O86" s="2" t="s">
        <v>491</v>
      </c>
      <c r="R86" t="str">
        <f t="shared" si="1"/>
        <v>10.27.152.234:21</v>
      </c>
    </row>
    <row r="87" spans="1:18" x14ac:dyDescent="0.25">
      <c r="A87">
        <v>273</v>
      </c>
      <c r="B87" t="s">
        <v>737</v>
      </c>
      <c r="C87" t="s">
        <v>57</v>
      </c>
      <c r="E87" s="3" t="s">
        <v>738</v>
      </c>
      <c r="F87" t="s">
        <v>485</v>
      </c>
      <c r="G87">
        <v>216</v>
      </c>
      <c r="H87" t="s">
        <v>739</v>
      </c>
      <c r="I87" s="2" t="s">
        <v>487</v>
      </c>
      <c r="J87" s="2" t="s">
        <v>487</v>
      </c>
      <c r="K87" s="2">
        <v>30000</v>
      </c>
      <c r="L87" s="2" t="s">
        <v>488</v>
      </c>
      <c r="M87" s="2" t="s">
        <v>489</v>
      </c>
      <c r="N87" s="2" t="s">
        <v>490</v>
      </c>
      <c r="O87" s="2" t="s">
        <v>491</v>
      </c>
      <c r="P87">
        <v>60000</v>
      </c>
      <c r="Q87">
        <v>60010</v>
      </c>
      <c r="R87" t="str">
        <f t="shared" si="1"/>
        <v>10.34.81.240:216</v>
      </c>
    </row>
    <row r="88" spans="1:18" x14ac:dyDescent="0.25">
      <c r="A88">
        <v>304</v>
      </c>
      <c r="B88" t="s">
        <v>740</v>
      </c>
      <c r="C88" t="s">
        <v>61</v>
      </c>
      <c r="E88" s="3" t="s">
        <v>741</v>
      </c>
      <c r="F88" t="s">
        <v>485</v>
      </c>
      <c r="G88">
        <v>21</v>
      </c>
      <c r="H88" t="s">
        <v>742</v>
      </c>
      <c r="I88" s="2" t="s">
        <v>487</v>
      </c>
      <c r="J88" s="2" t="s">
        <v>487</v>
      </c>
      <c r="K88" s="2">
        <v>30000</v>
      </c>
      <c r="L88" s="2" t="s">
        <v>488</v>
      </c>
      <c r="M88" s="2" t="s">
        <v>489</v>
      </c>
      <c r="N88" s="2" t="s">
        <v>490</v>
      </c>
      <c r="O88" s="2" t="s">
        <v>491</v>
      </c>
      <c r="R88" t="str">
        <f t="shared" si="1"/>
        <v>10.27.173.56:21</v>
      </c>
    </row>
    <row r="89" spans="1:18" x14ac:dyDescent="0.25">
      <c r="A89">
        <v>331</v>
      </c>
      <c r="B89" t="s">
        <v>743</v>
      </c>
      <c r="C89" t="s">
        <v>64</v>
      </c>
      <c r="E89" s="3" t="s">
        <v>744</v>
      </c>
      <c r="F89" t="s">
        <v>485</v>
      </c>
      <c r="G89">
        <v>21</v>
      </c>
      <c r="H89" t="s">
        <v>745</v>
      </c>
      <c r="I89" s="2" t="s">
        <v>487</v>
      </c>
      <c r="J89" s="2" t="s">
        <v>487</v>
      </c>
      <c r="K89" s="2">
        <v>30000</v>
      </c>
      <c r="L89" s="2" t="s">
        <v>488</v>
      </c>
      <c r="M89" s="2" t="s">
        <v>489</v>
      </c>
      <c r="N89" s="2" t="s">
        <v>490</v>
      </c>
      <c r="O89" s="2" t="s">
        <v>491</v>
      </c>
      <c r="R89" t="str">
        <f t="shared" si="1"/>
        <v>10.27.172.218:21</v>
      </c>
    </row>
    <row r="90" spans="1:18" x14ac:dyDescent="0.25">
      <c r="A90">
        <v>412</v>
      </c>
      <c r="B90" t="s">
        <v>304</v>
      </c>
      <c r="C90" t="s">
        <v>304</v>
      </c>
      <c r="E90" s="3" t="s">
        <v>746</v>
      </c>
      <c r="F90" t="s">
        <v>485</v>
      </c>
      <c r="G90">
        <v>21</v>
      </c>
      <c r="H90" t="s">
        <v>747</v>
      </c>
      <c r="I90" s="2" t="s">
        <v>487</v>
      </c>
      <c r="J90" s="2" t="s">
        <v>487</v>
      </c>
      <c r="K90" s="2">
        <v>30000</v>
      </c>
      <c r="L90" s="2" t="s">
        <v>488</v>
      </c>
      <c r="M90" s="2" t="s">
        <v>489</v>
      </c>
      <c r="N90" s="2" t="s">
        <v>490</v>
      </c>
      <c r="O90" s="2" t="s">
        <v>491</v>
      </c>
      <c r="R90" t="str">
        <f t="shared" si="1"/>
        <v>10.27.158.106:21</v>
      </c>
    </row>
    <row r="91" spans="1:18" x14ac:dyDescent="0.25">
      <c r="A91">
        <v>281</v>
      </c>
      <c r="B91" t="s">
        <v>748</v>
      </c>
      <c r="C91" t="s">
        <v>67</v>
      </c>
      <c r="E91" s="3" t="s">
        <v>749</v>
      </c>
      <c r="F91" t="s">
        <v>485</v>
      </c>
      <c r="G91">
        <v>21</v>
      </c>
      <c r="H91" t="s">
        <v>750</v>
      </c>
      <c r="I91" s="2" t="s">
        <v>487</v>
      </c>
      <c r="J91" s="2" t="s">
        <v>487</v>
      </c>
      <c r="K91" s="2">
        <v>30000</v>
      </c>
      <c r="L91" s="2" t="s">
        <v>488</v>
      </c>
      <c r="M91" s="2" t="s">
        <v>489</v>
      </c>
      <c r="N91" s="2" t="s">
        <v>490</v>
      </c>
      <c r="O91" s="2" t="s">
        <v>491</v>
      </c>
      <c r="R91" t="str">
        <f t="shared" si="1"/>
        <v>10.27.165.106:21</v>
      </c>
    </row>
    <row r="92" spans="1:18" x14ac:dyDescent="0.25">
      <c r="A92">
        <v>376</v>
      </c>
      <c r="B92" t="s">
        <v>751</v>
      </c>
      <c r="C92" t="s">
        <v>71</v>
      </c>
      <c r="E92" s="3" t="s">
        <v>752</v>
      </c>
      <c r="F92" t="s">
        <v>485</v>
      </c>
      <c r="G92">
        <v>21</v>
      </c>
      <c r="H92" t="s">
        <v>753</v>
      </c>
      <c r="I92" s="2" t="s">
        <v>487</v>
      </c>
      <c r="J92" s="2" t="s">
        <v>487</v>
      </c>
      <c r="K92" s="2">
        <v>30000</v>
      </c>
      <c r="L92" s="2" t="s">
        <v>488</v>
      </c>
      <c r="M92" s="2" t="s">
        <v>489</v>
      </c>
      <c r="N92" s="2" t="s">
        <v>490</v>
      </c>
      <c r="O92" s="2" t="s">
        <v>491</v>
      </c>
      <c r="R92" t="str">
        <f t="shared" si="1"/>
        <v>10.27.161.250:21</v>
      </c>
    </row>
    <row r="93" spans="1:18" x14ac:dyDescent="0.25">
      <c r="A93">
        <v>418</v>
      </c>
      <c r="B93" t="s">
        <v>326</v>
      </c>
      <c r="C93" t="s">
        <v>326</v>
      </c>
      <c r="E93" s="3" t="s">
        <v>754</v>
      </c>
      <c r="F93" t="s">
        <v>485</v>
      </c>
      <c r="G93">
        <v>216</v>
      </c>
      <c r="H93" t="s">
        <v>755</v>
      </c>
      <c r="I93" s="2" t="s">
        <v>487</v>
      </c>
      <c r="J93" s="2" t="s">
        <v>487</v>
      </c>
      <c r="K93" s="2">
        <v>30000</v>
      </c>
      <c r="L93" s="2" t="s">
        <v>488</v>
      </c>
      <c r="M93" s="2" t="s">
        <v>489</v>
      </c>
      <c r="N93" s="2" t="s">
        <v>490</v>
      </c>
      <c r="O93" s="2" t="s">
        <v>491</v>
      </c>
      <c r="P93">
        <v>60000</v>
      </c>
      <c r="Q93">
        <v>60010</v>
      </c>
      <c r="R93" t="str">
        <f t="shared" si="1"/>
        <v>10.34.83.201:216</v>
      </c>
    </row>
    <row r="94" spans="1:18" x14ac:dyDescent="0.25">
      <c r="A94">
        <v>374</v>
      </c>
      <c r="B94" t="s">
        <v>756</v>
      </c>
      <c r="C94" t="s">
        <v>158</v>
      </c>
      <c r="E94" s="3" t="s">
        <v>757</v>
      </c>
      <c r="F94" t="s">
        <v>485</v>
      </c>
      <c r="G94">
        <v>21</v>
      </c>
      <c r="H94" t="s">
        <v>758</v>
      </c>
      <c r="I94" s="2" t="s">
        <v>487</v>
      </c>
      <c r="J94" s="2" t="s">
        <v>487</v>
      </c>
      <c r="K94" s="2">
        <v>30000</v>
      </c>
      <c r="L94" s="2" t="s">
        <v>488</v>
      </c>
      <c r="M94" s="2" t="s">
        <v>489</v>
      </c>
      <c r="N94" s="2" t="s">
        <v>490</v>
      </c>
      <c r="O94" s="2" t="s">
        <v>491</v>
      </c>
      <c r="R94" t="str">
        <f t="shared" si="1"/>
        <v>10.27.159.234.:21</v>
      </c>
    </row>
    <row r="95" spans="1:18" x14ac:dyDescent="0.25">
      <c r="A95">
        <v>373</v>
      </c>
      <c r="B95" t="s">
        <v>759</v>
      </c>
      <c r="C95" t="s">
        <v>160</v>
      </c>
      <c r="E95" s="3" t="s">
        <v>760</v>
      </c>
      <c r="F95" t="s">
        <v>485</v>
      </c>
      <c r="G95">
        <v>21</v>
      </c>
      <c r="H95" t="s">
        <v>761</v>
      </c>
      <c r="I95" s="2" t="s">
        <v>487</v>
      </c>
      <c r="J95" s="2" t="s">
        <v>487</v>
      </c>
      <c r="K95" s="2">
        <v>30000</v>
      </c>
      <c r="L95" s="2" t="s">
        <v>488</v>
      </c>
      <c r="M95" s="2" t="s">
        <v>489</v>
      </c>
      <c r="N95" s="2" t="s">
        <v>490</v>
      </c>
      <c r="O95" s="2" t="s">
        <v>491</v>
      </c>
      <c r="R95" t="str">
        <f t="shared" si="1"/>
        <v>10.27.159.233:21</v>
      </c>
    </row>
    <row r="96" spans="1:18" x14ac:dyDescent="0.25">
      <c r="A96">
        <v>425</v>
      </c>
      <c r="B96" t="s">
        <v>762</v>
      </c>
      <c r="C96" t="s">
        <v>320</v>
      </c>
      <c r="E96" s="3" t="s">
        <v>763</v>
      </c>
      <c r="F96" t="s">
        <v>485</v>
      </c>
      <c r="G96">
        <v>21</v>
      </c>
      <c r="H96" t="s">
        <v>764</v>
      </c>
      <c r="I96" s="2" t="s">
        <v>487</v>
      </c>
      <c r="J96" s="2" t="s">
        <v>487</v>
      </c>
      <c r="K96" s="2">
        <v>30000</v>
      </c>
      <c r="L96" s="2" t="s">
        <v>488</v>
      </c>
      <c r="M96" s="2" t="s">
        <v>489</v>
      </c>
      <c r="N96" s="2" t="s">
        <v>490</v>
      </c>
      <c r="O96" s="2" t="s">
        <v>491</v>
      </c>
      <c r="R96" t="str">
        <f t="shared" si="1"/>
        <v>10.27.159.230:21</v>
      </c>
    </row>
    <row r="97" spans="1:18" x14ac:dyDescent="0.25">
      <c r="A97">
        <v>13</v>
      </c>
      <c r="B97" t="s">
        <v>74</v>
      </c>
      <c r="C97" t="s">
        <v>74</v>
      </c>
      <c r="E97" s="3" t="s">
        <v>763</v>
      </c>
      <c r="F97" t="s">
        <v>485</v>
      </c>
      <c r="G97">
        <v>21</v>
      </c>
      <c r="H97" t="s">
        <v>764</v>
      </c>
      <c r="I97" s="2" t="s">
        <v>487</v>
      </c>
      <c r="J97" s="2" t="s">
        <v>487</v>
      </c>
      <c r="K97" s="2">
        <v>30000</v>
      </c>
      <c r="L97" s="2" t="s">
        <v>488</v>
      </c>
      <c r="M97" s="2" t="s">
        <v>489</v>
      </c>
      <c r="N97" s="2" t="s">
        <v>490</v>
      </c>
      <c r="O97" s="2" t="s">
        <v>491</v>
      </c>
      <c r="R97" t="str">
        <f t="shared" si="1"/>
        <v>10.27.159.230:21</v>
      </c>
    </row>
    <row r="98" spans="1:18" x14ac:dyDescent="0.25">
      <c r="A98">
        <v>406</v>
      </c>
      <c r="B98" t="s">
        <v>765</v>
      </c>
      <c r="C98" t="s">
        <v>279</v>
      </c>
      <c r="E98" s="3" t="s">
        <v>766</v>
      </c>
      <c r="F98" t="s">
        <v>485</v>
      </c>
      <c r="G98">
        <v>21</v>
      </c>
      <c r="H98" t="s">
        <v>767</v>
      </c>
      <c r="I98" s="2" t="s">
        <v>487</v>
      </c>
      <c r="J98" s="2" t="s">
        <v>487</v>
      </c>
      <c r="K98" s="2">
        <v>30000</v>
      </c>
      <c r="L98" s="2" t="s">
        <v>488</v>
      </c>
      <c r="M98" s="2" t="s">
        <v>489</v>
      </c>
      <c r="N98" s="2" t="s">
        <v>490</v>
      </c>
      <c r="O98" s="2" t="s">
        <v>491</v>
      </c>
      <c r="R98" t="str">
        <f t="shared" si="1"/>
        <v>10.27.170.42:21</v>
      </c>
    </row>
    <row r="99" spans="1:18" x14ac:dyDescent="0.25">
      <c r="A99">
        <v>1005</v>
      </c>
      <c r="B99" t="s">
        <v>768</v>
      </c>
      <c r="C99" t="s">
        <v>53</v>
      </c>
      <c r="E99" s="3" t="s">
        <v>769</v>
      </c>
      <c r="F99" t="s">
        <v>485</v>
      </c>
      <c r="G99">
        <v>21</v>
      </c>
      <c r="H99" t="s">
        <v>770</v>
      </c>
      <c r="I99" s="2" t="s">
        <v>487</v>
      </c>
      <c r="J99" s="2" t="s">
        <v>487</v>
      </c>
      <c r="K99" s="2">
        <v>30000</v>
      </c>
      <c r="L99" s="2" t="s">
        <v>498</v>
      </c>
      <c r="M99" s="2" t="s">
        <v>489</v>
      </c>
      <c r="N99" s="2" t="s">
        <v>490</v>
      </c>
      <c r="O99" s="2" t="s">
        <v>499</v>
      </c>
      <c r="R99" t="str">
        <f t="shared" si="1"/>
        <v>10.27.175.74:21</v>
      </c>
    </row>
    <row r="100" spans="1:18" x14ac:dyDescent="0.25">
      <c r="A100">
        <v>1004</v>
      </c>
      <c r="B100" t="s">
        <v>771</v>
      </c>
      <c r="C100" t="s">
        <v>63</v>
      </c>
      <c r="E100" s="3" t="s">
        <v>598</v>
      </c>
      <c r="F100" t="s">
        <v>485</v>
      </c>
      <c r="G100">
        <v>21</v>
      </c>
      <c r="H100" t="s">
        <v>599</v>
      </c>
      <c r="I100" s="2" t="s">
        <v>487</v>
      </c>
      <c r="J100" s="2" t="s">
        <v>487</v>
      </c>
      <c r="K100" s="2">
        <v>30000</v>
      </c>
      <c r="L100" s="2" t="s">
        <v>498</v>
      </c>
      <c r="M100" s="2" t="s">
        <v>489</v>
      </c>
      <c r="N100" s="2" t="s">
        <v>490</v>
      </c>
      <c r="O100" s="2" t="s">
        <v>499</v>
      </c>
      <c r="R100" t="str">
        <f t="shared" si="1"/>
        <v>10.27.163.10:21</v>
      </c>
    </row>
    <row r="101" spans="1:18" x14ac:dyDescent="0.25">
      <c r="A101">
        <v>333</v>
      </c>
      <c r="B101" t="s">
        <v>772</v>
      </c>
      <c r="C101" t="s">
        <v>219</v>
      </c>
      <c r="E101" s="3" t="s">
        <v>773</v>
      </c>
      <c r="F101" t="s">
        <v>485</v>
      </c>
      <c r="G101">
        <v>216</v>
      </c>
      <c r="H101" t="s">
        <v>774</v>
      </c>
      <c r="I101" s="2" t="s">
        <v>487</v>
      </c>
      <c r="J101" s="2" t="s">
        <v>487</v>
      </c>
      <c r="K101" s="2">
        <v>30000</v>
      </c>
      <c r="L101" s="2" t="s">
        <v>488</v>
      </c>
      <c r="M101" s="2" t="s">
        <v>489</v>
      </c>
      <c r="N101" s="2" t="s">
        <v>490</v>
      </c>
      <c r="O101" s="2" t="s">
        <v>491</v>
      </c>
      <c r="P101">
        <v>60000</v>
      </c>
      <c r="Q101">
        <v>60010</v>
      </c>
      <c r="R101" t="str">
        <f t="shared" si="1"/>
        <v>10.34.106.214:216</v>
      </c>
    </row>
    <row r="102" spans="1:18" x14ac:dyDescent="0.25">
      <c r="A102">
        <v>339</v>
      </c>
      <c r="B102" t="s">
        <v>775</v>
      </c>
      <c r="C102" t="s">
        <v>183</v>
      </c>
      <c r="E102" s="3" t="s">
        <v>776</v>
      </c>
      <c r="F102" t="s">
        <v>485</v>
      </c>
      <c r="G102">
        <v>21</v>
      </c>
      <c r="H102" t="s">
        <v>777</v>
      </c>
      <c r="I102" s="2" t="s">
        <v>487</v>
      </c>
      <c r="J102" s="2" t="s">
        <v>487</v>
      </c>
      <c r="K102" s="2">
        <v>30000</v>
      </c>
      <c r="L102" s="2" t="s">
        <v>488</v>
      </c>
      <c r="M102" s="2" t="s">
        <v>489</v>
      </c>
      <c r="N102" s="2" t="s">
        <v>490</v>
      </c>
      <c r="O102" s="2" t="s">
        <v>491</v>
      </c>
      <c r="R102" t="str">
        <f t="shared" si="1"/>
        <v>10.27.171.170:21</v>
      </c>
    </row>
    <row r="103" spans="1:18" x14ac:dyDescent="0.25">
      <c r="A103">
        <v>341</v>
      </c>
      <c r="B103" t="s">
        <v>77</v>
      </c>
      <c r="C103" t="s">
        <v>77</v>
      </c>
      <c r="E103" s="3" t="s">
        <v>778</v>
      </c>
      <c r="F103" t="s">
        <v>485</v>
      </c>
      <c r="G103">
        <v>216</v>
      </c>
      <c r="H103" t="s">
        <v>779</v>
      </c>
      <c r="I103" s="2" t="s">
        <v>487</v>
      </c>
      <c r="J103" s="2" t="s">
        <v>487</v>
      </c>
      <c r="K103" s="2">
        <v>30000</v>
      </c>
      <c r="L103" s="2" t="s">
        <v>488</v>
      </c>
      <c r="M103" s="2" t="s">
        <v>489</v>
      </c>
      <c r="N103" s="2" t="s">
        <v>490</v>
      </c>
      <c r="O103" s="2" t="s">
        <v>491</v>
      </c>
      <c r="P103">
        <v>60000</v>
      </c>
      <c r="Q103">
        <v>60010</v>
      </c>
      <c r="R103" t="str">
        <f t="shared" si="1"/>
        <v>10.34.111.193:216</v>
      </c>
    </row>
    <row r="104" spans="1:18" x14ac:dyDescent="0.25">
      <c r="A104">
        <v>358</v>
      </c>
      <c r="B104" t="s">
        <v>780</v>
      </c>
      <c r="C104" t="s">
        <v>80</v>
      </c>
      <c r="E104" s="3" t="s">
        <v>781</v>
      </c>
      <c r="F104" t="s">
        <v>485</v>
      </c>
      <c r="G104">
        <v>216</v>
      </c>
      <c r="H104" t="s">
        <v>782</v>
      </c>
      <c r="I104" s="2" t="s">
        <v>487</v>
      </c>
      <c r="J104" s="2" t="s">
        <v>487</v>
      </c>
      <c r="K104" s="2">
        <v>30000</v>
      </c>
      <c r="L104" s="2" t="s">
        <v>488</v>
      </c>
      <c r="M104" s="2" t="s">
        <v>489</v>
      </c>
      <c r="N104" s="2" t="s">
        <v>490</v>
      </c>
      <c r="O104" s="2" t="s">
        <v>491</v>
      </c>
      <c r="P104">
        <v>60000</v>
      </c>
      <c r="Q104">
        <v>60010</v>
      </c>
      <c r="R104" t="str">
        <f t="shared" si="1"/>
        <v>10.34.113.116:216</v>
      </c>
    </row>
    <row r="105" spans="1:18" x14ac:dyDescent="0.25">
      <c r="A105">
        <v>1013</v>
      </c>
      <c r="B105" t="s">
        <v>783</v>
      </c>
      <c r="C105" t="s">
        <v>30</v>
      </c>
      <c r="E105" s="3" t="s">
        <v>784</v>
      </c>
      <c r="F105" t="s">
        <v>485</v>
      </c>
      <c r="G105">
        <v>216</v>
      </c>
      <c r="H105" t="s">
        <v>785</v>
      </c>
      <c r="I105" s="2" t="s">
        <v>487</v>
      </c>
      <c r="J105" s="2" t="s">
        <v>487</v>
      </c>
      <c r="K105" s="2">
        <v>30000</v>
      </c>
      <c r="L105" s="2" t="s">
        <v>498</v>
      </c>
      <c r="M105" s="2" t="s">
        <v>489</v>
      </c>
      <c r="N105" s="2" t="s">
        <v>490</v>
      </c>
      <c r="O105" s="2" t="s">
        <v>499</v>
      </c>
      <c r="P105">
        <v>60000</v>
      </c>
      <c r="Q105">
        <v>60010</v>
      </c>
      <c r="R105" t="str">
        <f t="shared" si="1"/>
        <v>10.34.77.223:216</v>
      </c>
    </row>
    <row r="106" spans="1:18" x14ac:dyDescent="0.25">
      <c r="A106">
        <v>449</v>
      </c>
      <c r="B106" t="s">
        <v>786</v>
      </c>
      <c r="C106" t="s">
        <v>332</v>
      </c>
      <c r="E106" s="3" t="s">
        <v>787</v>
      </c>
      <c r="F106" t="s">
        <v>485</v>
      </c>
      <c r="G106">
        <v>216</v>
      </c>
      <c r="H106" t="s">
        <v>788</v>
      </c>
      <c r="I106" s="2" t="s">
        <v>487</v>
      </c>
      <c r="J106" s="2" t="s">
        <v>487</v>
      </c>
      <c r="K106" s="2">
        <v>30000</v>
      </c>
      <c r="L106" s="2" t="s">
        <v>488</v>
      </c>
      <c r="M106" s="2" t="s">
        <v>489</v>
      </c>
      <c r="N106" s="2" t="s">
        <v>490</v>
      </c>
      <c r="O106" s="2" t="s">
        <v>491</v>
      </c>
      <c r="P106">
        <v>60000</v>
      </c>
      <c r="Q106">
        <v>60010</v>
      </c>
      <c r="R106" t="str">
        <f t="shared" si="1"/>
        <v>10.34.106.44:216</v>
      </c>
    </row>
    <row r="107" spans="1:18" x14ac:dyDescent="0.25">
      <c r="A107">
        <v>343</v>
      </c>
      <c r="B107" t="s">
        <v>789</v>
      </c>
      <c r="C107" t="s">
        <v>199</v>
      </c>
      <c r="E107" s="3" t="s">
        <v>790</v>
      </c>
      <c r="F107" t="s">
        <v>485</v>
      </c>
      <c r="G107">
        <v>216</v>
      </c>
      <c r="H107" t="s">
        <v>791</v>
      </c>
      <c r="I107" s="2" t="s">
        <v>487</v>
      </c>
      <c r="J107" s="2" t="s">
        <v>487</v>
      </c>
      <c r="K107" s="2">
        <v>30000</v>
      </c>
      <c r="L107" s="2" t="s">
        <v>488</v>
      </c>
      <c r="M107" s="2" t="s">
        <v>489</v>
      </c>
      <c r="N107" s="2" t="s">
        <v>490</v>
      </c>
      <c r="O107" s="2" t="s">
        <v>491</v>
      </c>
      <c r="P107">
        <v>60000</v>
      </c>
      <c r="Q107">
        <v>60010</v>
      </c>
      <c r="R107" t="str">
        <f t="shared" si="1"/>
        <v>10.34.110.123:216</v>
      </c>
    </row>
    <row r="108" spans="1:18" x14ac:dyDescent="0.25">
      <c r="A108">
        <v>324</v>
      </c>
      <c r="B108" t="s">
        <v>792</v>
      </c>
      <c r="C108" t="s">
        <v>114</v>
      </c>
      <c r="E108" s="3" t="s">
        <v>793</v>
      </c>
      <c r="F108" t="s">
        <v>485</v>
      </c>
      <c r="G108">
        <v>216</v>
      </c>
      <c r="H108" t="s">
        <v>794</v>
      </c>
      <c r="I108" s="2" t="s">
        <v>487</v>
      </c>
      <c r="J108" s="2" t="s">
        <v>487</v>
      </c>
      <c r="K108" s="2">
        <v>30000</v>
      </c>
      <c r="L108" s="2" t="s">
        <v>488</v>
      </c>
      <c r="M108" s="2" t="s">
        <v>489</v>
      </c>
      <c r="N108" s="2" t="s">
        <v>490</v>
      </c>
      <c r="O108" s="2" t="s">
        <v>491</v>
      </c>
      <c r="P108">
        <v>60000</v>
      </c>
      <c r="Q108">
        <v>60010</v>
      </c>
      <c r="R108" t="str">
        <f t="shared" si="1"/>
        <v>10.34.72.231:216</v>
      </c>
    </row>
    <row r="109" spans="1:18" x14ac:dyDescent="0.25">
      <c r="A109">
        <v>319</v>
      </c>
      <c r="B109" t="s">
        <v>229</v>
      </c>
      <c r="C109" t="s">
        <v>229</v>
      </c>
      <c r="E109" s="3" t="s">
        <v>795</v>
      </c>
      <c r="F109" t="s">
        <v>485</v>
      </c>
      <c r="G109">
        <v>216</v>
      </c>
      <c r="H109" t="s">
        <v>796</v>
      </c>
      <c r="I109" s="2" t="s">
        <v>487</v>
      </c>
      <c r="J109" s="2" t="s">
        <v>487</v>
      </c>
      <c r="K109" s="2">
        <v>30000</v>
      </c>
      <c r="L109" s="2" t="s">
        <v>488</v>
      </c>
      <c r="M109" s="2" t="s">
        <v>489</v>
      </c>
      <c r="N109" s="2" t="s">
        <v>490</v>
      </c>
      <c r="O109" s="2" t="s">
        <v>491</v>
      </c>
      <c r="P109">
        <v>60000</v>
      </c>
      <c r="Q109">
        <v>60010</v>
      </c>
      <c r="R109" t="str">
        <f t="shared" si="1"/>
        <v>10.34.100.142:216</v>
      </c>
    </row>
    <row r="110" spans="1:18" x14ac:dyDescent="0.25">
      <c r="A110">
        <v>353</v>
      </c>
      <c r="B110" t="s">
        <v>797</v>
      </c>
      <c r="C110" t="s">
        <v>173</v>
      </c>
      <c r="E110" s="3" t="s">
        <v>798</v>
      </c>
      <c r="F110" t="s">
        <v>485</v>
      </c>
      <c r="G110">
        <v>216</v>
      </c>
      <c r="H110" t="s">
        <v>799</v>
      </c>
      <c r="I110" s="2" t="s">
        <v>487</v>
      </c>
      <c r="J110" s="2" t="s">
        <v>487</v>
      </c>
      <c r="K110" s="2">
        <v>30000</v>
      </c>
      <c r="L110" s="2" t="s">
        <v>488</v>
      </c>
      <c r="M110" s="2" t="s">
        <v>489</v>
      </c>
      <c r="N110" s="2" t="s">
        <v>490</v>
      </c>
      <c r="O110" s="2" t="s">
        <v>491</v>
      </c>
      <c r="P110">
        <v>60000</v>
      </c>
      <c r="Q110">
        <v>60010</v>
      </c>
      <c r="R110" t="str">
        <f t="shared" si="1"/>
        <v>10.34.105.245:216</v>
      </c>
    </row>
    <row r="111" spans="1:18" x14ac:dyDescent="0.25">
      <c r="A111">
        <v>234</v>
      </c>
      <c r="B111" t="s">
        <v>800</v>
      </c>
      <c r="C111" t="s">
        <v>83</v>
      </c>
      <c r="E111" s="3" t="s">
        <v>801</v>
      </c>
      <c r="F111" t="s">
        <v>485</v>
      </c>
      <c r="G111">
        <v>21</v>
      </c>
      <c r="H111" t="s">
        <v>802</v>
      </c>
      <c r="I111" s="2" t="s">
        <v>487</v>
      </c>
      <c r="J111" s="2" t="s">
        <v>487</v>
      </c>
      <c r="K111" s="2">
        <v>30000</v>
      </c>
      <c r="L111" s="2" t="s">
        <v>488</v>
      </c>
      <c r="M111" s="2" t="s">
        <v>489</v>
      </c>
      <c r="N111" s="2" t="s">
        <v>490</v>
      </c>
      <c r="O111" s="2" t="s">
        <v>491</v>
      </c>
      <c r="R111" t="str">
        <f t="shared" si="1"/>
        <v>10.27.170.58:21</v>
      </c>
    </row>
    <row r="112" spans="1:18" x14ac:dyDescent="0.25">
      <c r="A112">
        <v>423</v>
      </c>
      <c r="B112" t="s">
        <v>803</v>
      </c>
      <c r="C112" t="s">
        <v>277</v>
      </c>
      <c r="E112" s="3" t="s">
        <v>804</v>
      </c>
      <c r="F112" t="s">
        <v>485</v>
      </c>
      <c r="G112">
        <v>21</v>
      </c>
      <c r="H112" t="s">
        <v>805</v>
      </c>
      <c r="I112" s="2" t="s">
        <v>487</v>
      </c>
      <c r="J112" s="2" t="s">
        <v>487</v>
      </c>
      <c r="K112" s="2">
        <v>30000</v>
      </c>
      <c r="L112" s="2" t="s">
        <v>488</v>
      </c>
      <c r="M112" s="2" t="s">
        <v>489</v>
      </c>
      <c r="N112" s="2" t="s">
        <v>490</v>
      </c>
      <c r="O112" s="2" t="s">
        <v>491</v>
      </c>
      <c r="R112" t="str">
        <f t="shared" si="1"/>
        <v>10.27.175.250:21</v>
      </c>
    </row>
    <row r="113" spans="1:18" x14ac:dyDescent="0.25">
      <c r="A113">
        <v>378</v>
      </c>
      <c r="B113" t="s">
        <v>806</v>
      </c>
      <c r="C113" t="s">
        <v>197</v>
      </c>
      <c r="E113" s="3" t="s">
        <v>807</v>
      </c>
      <c r="F113" t="s">
        <v>485</v>
      </c>
      <c r="G113">
        <v>21</v>
      </c>
      <c r="H113" t="s">
        <v>808</v>
      </c>
      <c r="I113" s="2" t="s">
        <v>487</v>
      </c>
      <c r="J113" s="2" t="s">
        <v>487</v>
      </c>
      <c r="K113" s="2">
        <v>30000</v>
      </c>
      <c r="L113" s="2" t="s">
        <v>488</v>
      </c>
      <c r="M113" s="2" t="s">
        <v>489</v>
      </c>
      <c r="N113" s="2" t="s">
        <v>490</v>
      </c>
      <c r="O113" s="2" t="s">
        <v>491</v>
      </c>
      <c r="R113" t="str">
        <f t="shared" si="1"/>
        <v>10.27.173.42:21</v>
      </c>
    </row>
    <row r="114" spans="1:18" x14ac:dyDescent="0.25">
      <c r="A114">
        <v>61</v>
      </c>
      <c r="B114" t="s">
        <v>809</v>
      </c>
      <c r="C114" t="s">
        <v>249</v>
      </c>
      <c r="E114" s="3" t="s">
        <v>810</v>
      </c>
      <c r="F114" t="s">
        <v>485</v>
      </c>
      <c r="G114">
        <v>21</v>
      </c>
      <c r="H114" t="s">
        <v>811</v>
      </c>
      <c r="I114" s="2" t="s">
        <v>487</v>
      </c>
      <c r="J114" s="2" t="s">
        <v>487</v>
      </c>
      <c r="K114" s="2">
        <v>30000</v>
      </c>
      <c r="L114" s="2" t="s">
        <v>488</v>
      </c>
      <c r="M114" s="2" t="s">
        <v>489</v>
      </c>
      <c r="N114" s="2" t="s">
        <v>490</v>
      </c>
      <c r="O114" s="2" t="s">
        <v>491</v>
      </c>
      <c r="R114" t="str">
        <f t="shared" si="1"/>
        <v>10.27.168.168:21</v>
      </c>
    </row>
    <row r="115" spans="1:18" x14ac:dyDescent="0.25">
      <c r="A115">
        <v>62</v>
      </c>
      <c r="B115" t="s">
        <v>812</v>
      </c>
      <c r="C115" t="s">
        <v>245</v>
      </c>
      <c r="E115" s="3" t="s">
        <v>813</v>
      </c>
      <c r="F115" t="s">
        <v>485</v>
      </c>
      <c r="G115">
        <v>21</v>
      </c>
      <c r="H115" t="s">
        <v>814</v>
      </c>
      <c r="I115" s="2" t="s">
        <v>487</v>
      </c>
      <c r="J115" s="2" t="s">
        <v>487</v>
      </c>
      <c r="K115" s="2">
        <v>30000</v>
      </c>
      <c r="L115" s="2" t="s">
        <v>488</v>
      </c>
      <c r="M115" s="2" t="s">
        <v>489</v>
      </c>
      <c r="N115" s="2" t="s">
        <v>490</v>
      </c>
      <c r="O115" s="2" t="s">
        <v>491</v>
      </c>
      <c r="R115" t="str">
        <f t="shared" si="1"/>
        <v>10.27.168.169:21</v>
      </c>
    </row>
    <row r="116" spans="1:18" x14ac:dyDescent="0.25">
      <c r="A116">
        <v>397</v>
      </c>
      <c r="B116" t="s">
        <v>815</v>
      </c>
      <c r="C116" t="s">
        <v>126</v>
      </c>
      <c r="E116" s="3" t="s">
        <v>816</v>
      </c>
      <c r="F116" t="s">
        <v>485</v>
      </c>
      <c r="G116">
        <v>216</v>
      </c>
      <c r="H116" t="s">
        <v>817</v>
      </c>
      <c r="I116" s="2" t="s">
        <v>487</v>
      </c>
      <c r="J116" s="2" t="s">
        <v>487</v>
      </c>
      <c r="K116" s="2">
        <v>30000</v>
      </c>
      <c r="L116" s="2" t="s">
        <v>488</v>
      </c>
      <c r="M116" s="2" t="s">
        <v>489</v>
      </c>
      <c r="N116" s="2" t="s">
        <v>490</v>
      </c>
      <c r="O116" s="2" t="s">
        <v>491</v>
      </c>
      <c r="P116">
        <v>60000</v>
      </c>
      <c r="Q116">
        <v>60010</v>
      </c>
      <c r="R116" t="str">
        <f t="shared" si="1"/>
        <v>10.34.105.219:216</v>
      </c>
    </row>
    <row r="117" spans="1:18" x14ac:dyDescent="0.25">
      <c r="A117">
        <v>1001</v>
      </c>
      <c r="B117" t="s">
        <v>818</v>
      </c>
      <c r="C117" t="s">
        <v>1</v>
      </c>
      <c r="E117" s="3" t="s">
        <v>819</v>
      </c>
      <c r="F117" t="s">
        <v>485</v>
      </c>
      <c r="G117">
        <v>216</v>
      </c>
      <c r="H117" t="s">
        <v>820</v>
      </c>
      <c r="I117" s="2" t="s">
        <v>487</v>
      </c>
      <c r="J117" s="2" t="s">
        <v>487</v>
      </c>
      <c r="K117" s="2">
        <v>30000</v>
      </c>
      <c r="L117" s="2" t="s">
        <v>498</v>
      </c>
      <c r="M117" s="2" t="s">
        <v>489</v>
      </c>
      <c r="N117" s="2" t="s">
        <v>490</v>
      </c>
      <c r="O117" s="2" t="s">
        <v>499</v>
      </c>
      <c r="P117">
        <v>60000</v>
      </c>
      <c r="Q117">
        <v>60010</v>
      </c>
      <c r="R117" t="str">
        <f t="shared" si="1"/>
        <v>10.34.105.161:216</v>
      </c>
    </row>
    <row r="118" spans="1:18" x14ac:dyDescent="0.25">
      <c r="A118">
        <v>1014</v>
      </c>
      <c r="B118" t="s">
        <v>821</v>
      </c>
      <c r="C118" t="s">
        <v>33</v>
      </c>
      <c r="E118" s="3" t="s">
        <v>822</v>
      </c>
      <c r="F118" t="s">
        <v>485</v>
      </c>
      <c r="G118">
        <v>216</v>
      </c>
      <c r="H118" t="s">
        <v>823</v>
      </c>
      <c r="I118" s="2" t="s">
        <v>487</v>
      </c>
      <c r="J118" s="2" t="s">
        <v>487</v>
      </c>
      <c r="K118" s="2">
        <v>30000</v>
      </c>
      <c r="L118" s="2" t="s">
        <v>498</v>
      </c>
      <c r="M118" s="2" t="s">
        <v>489</v>
      </c>
      <c r="N118" s="2" t="s">
        <v>490</v>
      </c>
      <c r="O118" s="2" t="s">
        <v>499</v>
      </c>
      <c r="P118">
        <v>60000</v>
      </c>
      <c r="Q118">
        <v>60010</v>
      </c>
      <c r="R118" t="str">
        <f t="shared" si="1"/>
        <v>10.34.82.153:216</v>
      </c>
    </row>
    <row r="119" spans="1:18" x14ac:dyDescent="0.25">
      <c r="A119">
        <v>445</v>
      </c>
      <c r="B119" t="s">
        <v>824</v>
      </c>
      <c r="C119" t="s">
        <v>334</v>
      </c>
      <c r="E119" s="3" t="s">
        <v>552</v>
      </c>
      <c r="F119" t="s">
        <v>485</v>
      </c>
      <c r="G119">
        <v>21</v>
      </c>
      <c r="H119" t="s">
        <v>553</v>
      </c>
      <c r="I119" s="2" t="s">
        <v>487</v>
      </c>
      <c r="J119" s="2" t="s">
        <v>487</v>
      </c>
      <c r="K119" s="2">
        <v>30000</v>
      </c>
      <c r="L119" s="2" t="s">
        <v>488</v>
      </c>
      <c r="M119" s="2" t="s">
        <v>489</v>
      </c>
      <c r="N119" s="2" t="s">
        <v>490</v>
      </c>
      <c r="O119" s="2" t="s">
        <v>491</v>
      </c>
      <c r="R119" t="str">
        <f t="shared" si="1"/>
        <v>10.27.170.10:21</v>
      </c>
    </row>
    <row r="120" spans="1:18" x14ac:dyDescent="0.25">
      <c r="A120">
        <v>245</v>
      </c>
      <c r="B120" t="s">
        <v>825</v>
      </c>
      <c r="C120" t="s">
        <v>86</v>
      </c>
      <c r="E120" s="3" t="s">
        <v>826</v>
      </c>
      <c r="F120" t="s">
        <v>485</v>
      </c>
      <c r="G120">
        <v>21</v>
      </c>
      <c r="H120" t="s">
        <v>827</v>
      </c>
      <c r="I120" s="2" t="s">
        <v>487</v>
      </c>
      <c r="J120" s="2" t="s">
        <v>487</v>
      </c>
      <c r="K120" s="2">
        <v>30000</v>
      </c>
      <c r="L120" s="2" t="s">
        <v>488</v>
      </c>
      <c r="M120" s="2" t="s">
        <v>489</v>
      </c>
      <c r="N120" s="2" t="s">
        <v>490</v>
      </c>
      <c r="O120" s="2" t="s">
        <v>491</v>
      </c>
      <c r="R120" t="str">
        <f t="shared" si="1"/>
        <v>10.27.173.138:21</v>
      </c>
    </row>
    <row r="121" spans="1:18" x14ac:dyDescent="0.25">
      <c r="A121">
        <v>1026</v>
      </c>
      <c r="B121" t="s">
        <v>828</v>
      </c>
      <c r="C121" t="s">
        <v>66</v>
      </c>
      <c r="E121" s="3" t="s">
        <v>829</v>
      </c>
      <c r="F121" t="s">
        <v>485</v>
      </c>
      <c r="G121">
        <v>216</v>
      </c>
      <c r="H121" t="s">
        <v>830</v>
      </c>
      <c r="I121" s="2" t="s">
        <v>487</v>
      </c>
      <c r="J121" s="2" t="s">
        <v>487</v>
      </c>
      <c r="K121" s="2">
        <v>30000</v>
      </c>
      <c r="L121" s="2" t="s">
        <v>498</v>
      </c>
      <c r="M121" s="2" t="s">
        <v>489</v>
      </c>
      <c r="N121" s="2" t="s">
        <v>490</v>
      </c>
      <c r="O121" s="2" t="s">
        <v>499</v>
      </c>
      <c r="P121">
        <v>60000</v>
      </c>
      <c r="Q121">
        <v>60010</v>
      </c>
      <c r="R121" t="str">
        <f t="shared" si="1"/>
        <v>10.34.101.211:216</v>
      </c>
    </row>
    <row r="122" spans="1:18" x14ac:dyDescent="0.25">
      <c r="A122">
        <v>1023</v>
      </c>
      <c r="B122" t="s">
        <v>831</v>
      </c>
      <c r="C122" t="s">
        <v>73</v>
      </c>
      <c r="E122" s="3" t="s">
        <v>832</v>
      </c>
      <c r="F122" t="s">
        <v>485</v>
      </c>
      <c r="G122">
        <v>216</v>
      </c>
      <c r="H122" t="s">
        <v>833</v>
      </c>
      <c r="I122" s="2" t="s">
        <v>487</v>
      </c>
      <c r="J122" s="2" t="s">
        <v>487</v>
      </c>
      <c r="K122" s="2">
        <v>30000</v>
      </c>
      <c r="L122" s="2" t="s">
        <v>498</v>
      </c>
      <c r="M122" s="2" t="s">
        <v>489</v>
      </c>
      <c r="N122" s="2" t="s">
        <v>490</v>
      </c>
      <c r="O122" s="2" t="s">
        <v>499</v>
      </c>
      <c r="P122">
        <v>60000</v>
      </c>
      <c r="Q122">
        <v>60010</v>
      </c>
      <c r="R122" t="str">
        <f t="shared" si="1"/>
        <v>10.34.77.224:216</v>
      </c>
    </row>
    <row r="123" spans="1:18" x14ac:dyDescent="0.25">
      <c r="A123">
        <v>284</v>
      </c>
      <c r="B123" t="s">
        <v>834</v>
      </c>
      <c r="C123" t="s">
        <v>88</v>
      </c>
      <c r="E123" s="3" t="s">
        <v>835</v>
      </c>
      <c r="F123" t="s">
        <v>485</v>
      </c>
      <c r="G123">
        <v>216</v>
      </c>
      <c r="H123" t="s">
        <v>836</v>
      </c>
      <c r="I123" s="2" t="s">
        <v>487</v>
      </c>
      <c r="J123" s="2" t="s">
        <v>487</v>
      </c>
      <c r="K123" s="2">
        <v>30000</v>
      </c>
      <c r="L123" s="2" t="s">
        <v>488</v>
      </c>
      <c r="M123" s="2" t="s">
        <v>489</v>
      </c>
      <c r="N123" s="2" t="s">
        <v>490</v>
      </c>
      <c r="O123" s="2" t="s">
        <v>491</v>
      </c>
      <c r="P123">
        <v>60000</v>
      </c>
      <c r="Q123">
        <v>60010</v>
      </c>
      <c r="R123" t="str">
        <f t="shared" si="1"/>
        <v>10.34.160.67:216</v>
      </c>
    </row>
    <row r="124" spans="1:18" x14ac:dyDescent="0.25">
      <c r="A124">
        <v>389</v>
      </c>
      <c r="B124" t="s">
        <v>837</v>
      </c>
      <c r="C124" t="s">
        <v>162</v>
      </c>
      <c r="E124" s="3" t="s">
        <v>838</v>
      </c>
      <c r="F124" t="s">
        <v>485</v>
      </c>
      <c r="G124">
        <v>21</v>
      </c>
      <c r="H124" t="s">
        <v>839</v>
      </c>
      <c r="I124" s="2" t="s">
        <v>487</v>
      </c>
      <c r="J124" s="2" t="s">
        <v>487</v>
      </c>
      <c r="K124" s="2">
        <v>30000</v>
      </c>
      <c r="L124" s="2" t="s">
        <v>488</v>
      </c>
      <c r="M124" s="2" t="s">
        <v>489</v>
      </c>
      <c r="N124" s="2" t="s">
        <v>490</v>
      </c>
      <c r="O124" s="2" t="s">
        <v>491</v>
      </c>
      <c r="R124" t="str">
        <f t="shared" si="1"/>
        <v>10.27.162.154:21</v>
      </c>
    </row>
    <row r="125" spans="1:18" x14ac:dyDescent="0.25">
      <c r="A125">
        <v>390</v>
      </c>
      <c r="B125" t="s">
        <v>840</v>
      </c>
      <c r="C125" t="s">
        <v>221</v>
      </c>
      <c r="E125" s="3" t="s">
        <v>841</v>
      </c>
      <c r="F125" t="s">
        <v>485</v>
      </c>
      <c r="G125">
        <v>21</v>
      </c>
      <c r="H125" t="s">
        <v>842</v>
      </c>
      <c r="I125" s="2" t="s">
        <v>487</v>
      </c>
      <c r="J125" s="2" t="s">
        <v>487</v>
      </c>
      <c r="K125" s="2">
        <v>30000</v>
      </c>
      <c r="L125" s="2" t="s">
        <v>488</v>
      </c>
      <c r="M125" s="2" t="s">
        <v>489</v>
      </c>
      <c r="N125" s="2" t="s">
        <v>490</v>
      </c>
      <c r="O125" s="2" t="s">
        <v>491</v>
      </c>
      <c r="R125" t="str">
        <f t="shared" si="1"/>
        <v>10.27.162.153:21</v>
      </c>
    </row>
    <row r="126" spans="1:18" x14ac:dyDescent="0.25">
      <c r="A126">
        <v>1011</v>
      </c>
      <c r="B126" t="s">
        <v>843</v>
      </c>
      <c r="C126" t="s">
        <v>24</v>
      </c>
      <c r="E126" s="3" t="s">
        <v>844</v>
      </c>
      <c r="F126" t="s">
        <v>485</v>
      </c>
      <c r="G126">
        <v>216</v>
      </c>
      <c r="H126" t="s">
        <v>845</v>
      </c>
      <c r="I126" s="2" t="s">
        <v>487</v>
      </c>
      <c r="J126" s="2" t="s">
        <v>487</v>
      </c>
      <c r="K126" s="2">
        <v>30000</v>
      </c>
      <c r="L126" s="2" t="s">
        <v>498</v>
      </c>
      <c r="M126" s="2" t="s">
        <v>489</v>
      </c>
      <c r="N126" s="2" t="s">
        <v>490</v>
      </c>
      <c r="O126" s="2" t="s">
        <v>499</v>
      </c>
      <c r="P126">
        <v>60000</v>
      </c>
      <c r="Q126">
        <v>60010</v>
      </c>
      <c r="R126" t="str">
        <f t="shared" si="1"/>
        <v>10.34.109.186:216</v>
      </c>
    </row>
    <row r="127" spans="1:18" x14ac:dyDescent="0.25">
      <c r="A127">
        <v>388</v>
      </c>
      <c r="B127" t="s">
        <v>846</v>
      </c>
      <c r="C127" t="s">
        <v>132</v>
      </c>
      <c r="E127" s="3" t="s">
        <v>847</v>
      </c>
      <c r="F127" t="s">
        <v>485</v>
      </c>
      <c r="G127">
        <v>21</v>
      </c>
      <c r="H127" t="s">
        <v>848</v>
      </c>
      <c r="I127" s="2" t="s">
        <v>487</v>
      </c>
      <c r="J127" s="2" t="s">
        <v>487</v>
      </c>
      <c r="K127" s="2">
        <v>30000</v>
      </c>
      <c r="L127" s="2" t="s">
        <v>488</v>
      </c>
      <c r="M127" s="2" t="s">
        <v>489</v>
      </c>
      <c r="N127" s="2" t="s">
        <v>490</v>
      </c>
      <c r="O127" s="2" t="s">
        <v>491</v>
      </c>
      <c r="R127" t="str">
        <f t="shared" si="1"/>
        <v>10.27.173.231:21</v>
      </c>
    </row>
    <row r="128" spans="1:18" x14ac:dyDescent="0.25">
      <c r="A128">
        <v>1009</v>
      </c>
      <c r="B128" t="s">
        <v>18</v>
      </c>
      <c r="C128" t="s">
        <v>18</v>
      </c>
      <c r="E128" s="3" t="s">
        <v>849</v>
      </c>
      <c r="F128" t="s">
        <v>485</v>
      </c>
      <c r="G128">
        <v>216</v>
      </c>
      <c r="H128" t="s">
        <v>850</v>
      </c>
      <c r="I128" s="2" t="s">
        <v>487</v>
      </c>
      <c r="J128" s="2" t="s">
        <v>487</v>
      </c>
      <c r="K128" s="2">
        <v>30000</v>
      </c>
      <c r="L128" s="2" t="s">
        <v>498</v>
      </c>
      <c r="M128" s="2" t="s">
        <v>489</v>
      </c>
      <c r="N128" s="2" t="s">
        <v>490</v>
      </c>
      <c r="O128" s="2" t="s">
        <v>499</v>
      </c>
      <c r="P128">
        <v>60000</v>
      </c>
      <c r="Q128">
        <v>60010</v>
      </c>
      <c r="R128" t="str">
        <f t="shared" si="1"/>
        <v>10.34.106.195:216</v>
      </c>
    </row>
    <row r="129" spans="1:18" x14ac:dyDescent="0.25">
      <c r="A129">
        <v>1029</v>
      </c>
      <c r="B129" t="s">
        <v>851</v>
      </c>
      <c r="C129" t="s">
        <v>85</v>
      </c>
      <c r="E129" s="3" t="s">
        <v>852</v>
      </c>
      <c r="F129" t="s">
        <v>485</v>
      </c>
      <c r="G129">
        <v>21</v>
      </c>
      <c r="H129" t="s">
        <v>853</v>
      </c>
      <c r="I129" s="2" t="s">
        <v>487</v>
      </c>
      <c r="J129" s="2" t="s">
        <v>487</v>
      </c>
      <c r="K129" s="2">
        <v>30000</v>
      </c>
      <c r="L129" s="2" t="s">
        <v>498</v>
      </c>
      <c r="M129" s="2" t="s">
        <v>489</v>
      </c>
      <c r="N129" s="2" t="s">
        <v>490</v>
      </c>
      <c r="O129" s="2" t="s">
        <v>499</v>
      </c>
      <c r="R129" t="str">
        <f t="shared" si="1"/>
        <v>10.27.155.250:21</v>
      </c>
    </row>
    <row r="130" spans="1:18" x14ac:dyDescent="0.25">
      <c r="A130">
        <v>308</v>
      </c>
      <c r="B130" t="s">
        <v>854</v>
      </c>
      <c r="C130" t="s">
        <v>164</v>
      </c>
      <c r="E130" s="3" t="s">
        <v>855</v>
      </c>
      <c r="F130" t="s">
        <v>485</v>
      </c>
      <c r="G130">
        <v>216</v>
      </c>
      <c r="H130" t="s">
        <v>856</v>
      </c>
      <c r="I130" s="2" t="s">
        <v>487</v>
      </c>
      <c r="J130" s="2" t="s">
        <v>487</v>
      </c>
      <c r="K130" s="2">
        <v>30000</v>
      </c>
      <c r="L130" s="2" t="s">
        <v>488</v>
      </c>
      <c r="M130" s="2" t="s">
        <v>489</v>
      </c>
      <c r="N130" s="2" t="s">
        <v>490</v>
      </c>
      <c r="O130" s="2" t="s">
        <v>491</v>
      </c>
      <c r="P130">
        <v>60000</v>
      </c>
      <c r="Q130">
        <v>60010</v>
      </c>
      <c r="R130" t="str">
        <f t="shared" si="1"/>
        <v>10.34.106.17:216</v>
      </c>
    </row>
    <row r="131" spans="1:18" x14ac:dyDescent="0.25">
      <c r="A131">
        <v>271</v>
      </c>
      <c r="B131" t="s">
        <v>857</v>
      </c>
      <c r="C131" t="s">
        <v>205</v>
      </c>
      <c r="E131" s="3" t="s">
        <v>858</v>
      </c>
      <c r="F131" t="s">
        <v>485</v>
      </c>
      <c r="G131">
        <v>216</v>
      </c>
      <c r="H131" t="s">
        <v>859</v>
      </c>
      <c r="I131" s="2" t="s">
        <v>487</v>
      </c>
      <c r="J131" s="2" t="s">
        <v>487</v>
      </c>
      <c r="K131" s="2">
        <v>30000</v>
      </c>
      <c r="L131" s="2" t="s">
        <v>488</v>
      </c>
      <c r="M131" s="2" t="s">
        <v>489</v>
      </c>
      <c r="N131" s="2" t="s">
        <v>490</v>
      </c>
      <c r="O131" s="2" t="s">
        <v>491</v>
      </c>
      <c r="P131">
        <v>60000</v>
      </c>
      <c r="Q131">
        <v>60010</v>
      </c>
      <c r="R131" t="str">
        <f t="shared" ref="R131:R166" si="2">_xlfn.CONCAT(E131,F131,G131)</f>
        <v>10.34.106.18:216</v>
      </c>
    </row>
    <row r="132" spans="1:18" x14ac:dyDescent="0.25">
      <c r="A132">
        <v>359</v>
      </c>
      <c r="B132" t="s">
        <v>860</v>
      </c>
      <c r="C132" t="s">
        <v>139</v>
      </c>
      <c r="E132" s="3" t="s">
        <v>861</v>
      </c>
      <c r="F132" t="s">
        <v>485</v>
      </c>
      <c r="G132">
        <v>21</v>
      </c>
      <c r="H132" t="s">
        <v>862</v>
      </c>
      <c r="I132" s="2" t="s">
        <v>487</v>
      </c>
      <c r="J132" s="2" t="s">
        <v>487</v>
      </c>
      <c r="K132" s="2">
        <v>30000</v>
      </c>
      <c r="L132" s="2" t="s">
        <v>488</v>
      </c>
      <c r="M132" s="2" t="s">
        <v>489</v>
      </c>
      <c r="N132" s="2" t="s">
        <v>490</v>
      </c>
      <c r="O132" s="2" t="s">
        <v>491</v>
      </c>
      <c r="R132" t="str">
        <f t="shared" si="2"/>
        <v>10.27.175.26:21</v>
      </c>
    </row>
    <row r="133" spans="1:18" x14ac:dyDescent="0.25">
      <c r="A133">
        <v>318</v>
      </c>
      <c r="B133" t="s">
        <v>863</v>
      </c>
      <c r="C133" t="s">
        <v>90</v>
      </c>
      <c r="E133" s="3" t="s">
        <v>864</v>
      </c>
      <c r="F133" t="s">
        <v>485</v>
      </c>
      <c r="G133">
        <v>216</v>
      </c>
      <c r="H133" t="s">
        <v>865</v>
      </c>
      <c r="I133" s="2" t="s">
        <v>487</v>
      </c>
      <c r="J133" s="2" t="s">
        <v>487</v>
      </c>
      <c r="K133" s="2">
        <v>30000</v>
      </c>
      <c r="L133" s="2" t="s">
        <v>488</v>
      </c>
      <c r="M133" s="2" t="s">
        <v>489</v>
      </c>
      <c r="N133" s="2" t="s">
        <v>490</v>
      </c>
      <c r="O133" s="2" t="s">
        <v>491</v>
      </c>
      <c r="P133">
        <v>60000</v>
      </c>
      <c r="Q133">
        <v>60010</v>
      </c>
      <c r="R133" t="str">
        <f t="shared" si="2"/>
        <v>10.34.104.42:216</v>
      </c>
    </row>
    <row r="134" spans="1:18" x14ac:dyDescent="0.25">
      <c r="A134">
        <v>257</v>
      </c>
      <c r="B134" t="s">
        <v>866</v>
      </c>
      <c r="C134" t="s">
        <v>92</v>
      </c>
      <c r="E134" s="3" t="s">
        <v>867</v>
      </c>
      <c r="F134" t="s">
        <v>485</v>
      </c>
      <c r="G134">
        <v>21</v>
      </c>
      <c r="H134" t="s">
        <v>868</v>
      </c>
      <c r="I134" s="2" t="s">
        <v>487</v>
      </c>
      <c r="J134" s="2" t="s">
        <v>487</v>
      </c>
      <c r="K134" s="2">
        <v>30000</v>
      </c>
      <c r="L134" s="2" t="s">
        <v>488</v>
      </c>
      <c r="M134" s="2" t="s">
        <v>489</v>
      </c>
      <c r="N134" s="2" t="s">
        <v>490</v>
      </c>
      <c r="O134" s="2" t="s">
        <v>491</v>
      </c>
      <c r="R134" t="str">
        <f t="shared" si="2"/>
        <v>10.27.141.98:21</v>
      </c>
    </row>
    <row r="135" spans="1:18" x14ac:dyDescent="0.25">
      <c r="A135">
        <v>1006</v>
      </c>
      <c r="B135" t="s">
        <v>869</v>
      </c>
      <c r="C135" t="s">
        <v>11</v>
      </c>
      <c r="E135" s="3" t="s">
        <v>870</v>
      </c>
      <c r="F135" t="s">
        <v>485</v>
      </c>
      <c r="G135">
        <v>216</v>
      </c>
      <c r="H135" t="s">
        <v>871</v>
      </c>
      <c r="I135" s="2" t="s">
        <v>487</v>
      </c>
      <c r="J135" s="2" t="s">
        <v>487</v>
      </c>
      <c r="K135" s="2">
        <v>30000</v>
      </c>
      <c r="L135" s="2" t="s">
        <v>498</v>
      </c>
      <c r="M135" s="2" t="s">
        <v>489</v>
      </c>
      <c r="N135" s="2" t="s">
        <v>490</v>
      </c>
      <c r="O135" s="2" t="s">
        <v>499</v>
      </c>
      <c r="P135">
        <v>60000</v>
      </c>
      <c r="Q135">
        <v>60010</v>
      </c>
      <c r="R135" t="str">
        <f t="shared" si="2"/>
        <v>10.34.81.94:216</v>
      </c>
    </row>
    <row r="136" spans="1:18" x14ac:dyDescent="0.25">
      <c r="A136">
        <v>322</v>
      </c>
      <c r="B136" t="s">
        <v>872</v>
      </c>
      <c r="C136" t="s">
        <v>94</v>
      </c>
      <c r="E136" s="3" t="s">
        <v>873</v>
      </c>
      <c r="F136" t="s">
        <v>485</v>
      </c>
      <c r="G136">
        <v>216</v>
      </c>
      <c r="H136" t="s">
        <v>874</v>
      </c>
      <c r="I136" s="2" t="s">
        <v>487</v>
      </c>
      <c r="J136" s="2" t="s">
        <v>487</v>
      </c>
      <c r="K136" s="2">
        <v>30000</v>
      </c>
      <c r="L136" s="2" t="s">
        <v>488</v>
      </c>
      <c r="M136" s="2" t="s">
        <v>489</v>
      </c>
      <c r="N136" s="2" t="s">
        <v>490</v>
      </c>
      <c r="O136" s="2" t="s">
        <v>491</v>
      </c>
      <c r="P136">
        <v>60000</v>
      </c>
      <c r="Q136">
        <v>60010</v>
      </c>
      <c r="R136" t="str">
        <f t="shared" si="2"/>
        <v>10.34.102.241:216</v>
      </c>
    </row>
    <row r="137" spans="1:18" x14ac:dyDescent="0.25">
      <c r="A137">
        <v>368</v>
      </c>
      <c r="B137" t="s">
        <v>875</v>
      </c>
      <c r="C137" t="s">
        <v>251</v>
      </c>
      <c r="E137" s="3" t="s">
        <v>876</v>
      </c>
      <c r="F137" t="s">
        <v>485</v>
      </c>
      <c r="G137">
        <v>216</v>
      </c>
      <c r="H137" t="s">
        <v>877</v>
      </c>
      <c r="I137" s="2" t="s">
        <v>487</v>
      </c>
      <c r="J137" s="2" t="s">
        <v>487</v>
      </c>
      <c r="K137" s="2">
        <v>30000</v>
      </c>
      <c r="L137" s="2" t="s">
        <v>488</v>
      </c>
      <c r="M137" s="2" t="s">
        <v>489</v>
      </c>
      <c r="N137" s="2" t="s">
        <v>490</v>
      </c>
      <c r="O137" s="2" t="s">
        <v>491</v>
      </c>
      <c r="P137">
        <v>60000</v>
      </c>
      <c r="Q137">
        <v>60010</v>
      </c>
      <c r="R137" t="str">
        <f t="shared" si="2"/>
        <v>10.34.110.76:216</v>
      </c>
    </row>
    <row r="138" spans="1:18" x14ac:dyDescent="0.25">
      <c r="A138">
        <v>1017</v>
      </c>
      <c r="B138" t="s">
        <v>878</v>
      </c>
      <c r="C138" t="s">
        <v>44</v>
      </c>
      <c r="E138" s="3" t="s">
        <v>879</v>
      </c>
      <c r="F138" t="s">
        <v>485</v>
      </c>
      <c r="G138">
        <v>216</v>
      </c>
      <c r="H138" t="s">
        <v>880</v>
      </c>
      <c r="I138" s="2" t="s">
        <v>487</v>
      </c>
      <c r="J138" s="2" t="s">
        <v>487</v>
      </c>
      <c r="K138" s="2">
        <v>30000</v>
      </c>
      <c r="L138" s="2" t="s">
        <v>498</v>
      </c>
      <c r="M138" s="2" t="s">
        <v>489</v>
      </c>
      <c r="N138" s="2" t="s">
        <v>490</v>
      </c>
      <c r="O138" s="2" t="s">
        <v>499</v>
      </c>
      <c r="P138">
        <v>60000</v>
      </c>
      <c r="Q138">
        <v>60010</v>
      </c>
      <c r="R138" t="str">
        <f t="shared" si="2"/>
        <v>10.34.82.144:216</v>
      </c>
    </row>
    <row r="139" spans="1:18" x14ac:dyDescent="0.25">
      <c r="A139">
        <v>381</v>
      </c>
      <c r="B139" t="s">
        <v>881</v>
      </c>
      <c r="C139" t="s">
        <v>166</v>
      </c>
      <c r="E139" s="3" t="s">
        <v>882</v>
      </c>
      <c r="F139" t="s">
        <v>485</v>
      </c>
      <c r="G139">
        <v>216</v>
      </c>
      <c r="H139" t="s">
        <v>883</v>
      </c>
      <c r="I139" s="2" t="s">
        <v>487</v>
      </c>
      <c r="J139" s="2" t="s">
        <v>487</v>
      </c>
      <c r="K139" s="2">
        <v>30000</v>
      </c>
      <c r="L139" s="2" t="s">
        <v>488</v>
      </c>
      <c r="M139" s="2" t="s">
        <v>489</v>
      </c>
      <c r="N139" s="2" t="s">
        <v>490</v>
      </c>
      <c r="O139" s="2" t="s">
        <v>491</v>
      </c>
      <c r="P139">
        <v>60000</v>
      </c>
      <c r="Q139">
        <v>60010</v>
      </c>
      <c r="R139" t="str">
        <f t="shared" si="2"/>
        <v>10.34.106.19:216</v>
      </c>
    </row>
    <row r="140" spans="1:18" x14ac:dyDescent="0.25">
      <c r="A140">
        <v>356</v>
      </c>
      <c r="B140" t="s">
        <v>884</v>
      </c>
      <c r="C140" t="s">
        <v>148</v>
      </c>
      <c r="E140" s="3" t="s">
        <v>885</v>
      </c>
      <c r="F140" t="s">
        <v>485</v>
      </c>
      <c r="G140">
        <v>21</v>
      </c>
      <c r="H140" t="s">
        <v>886</v>
      </c>
      <c r="I140" s="2" t="s">
        <v>487</v>
      </c>
      <c r="J140" s="2" t="s">
        <v>487</v>
      </c>
      <c r="K140" s="2">
        <v>30000</v>
      </c>
      <c r="L140" s="2" t="s">
        <v>488</v>
      </c>
      <c r="M140" s="2" t="s">
        <v>489</v>
      </c>
      <c r="N140" s="2" t="s">
        <v>490</v>
      </c>
      <c r="O140" s="2" t="s">
        <v>491</v>
      </c>
      <c r="R140" t="str">
        <f t="shared" si="2"/>
        <v>10.27.159.105:21</v>
      </c>
    </row>
    <row r="141" spans="1:18" x14ac:dyDescent="0.25">
      <c r="A141">
        <v>448</v>
      </c>
      <c r="B141" t="s">
        <v>887</v>
      </c>
      <c r="C141" t="s">
        <v>324</v>
      </c>
      <c r="E141" s="3" t="s">
        <v>888</v>
      </c>
      <c r="F141" t="s">
        <v>485</v>
      </c>
      <c r="G141">
        <v>21</v>
      </c>
      <c r="H141" t="s">
        <v>889</v>
      </c>
      <c r="I141" s="2" t="s">
        <v>487</v>
      </c>
      <c r="J141" s="2" t="s">
        <v>487</v>
      </c>
      <c r="K141" s="2">
        <v>30000</v>
      </c>
      <c r="L141" s="2" t="s">
        <v>488</v>
      </c>
      <c r="M141" s="2" t="s">
        <v>489</v>
      </c>
      <c r="N141" s="2" t="s">
        <v>490</v>
      </c>
      <c r="O141" s="2" t="s">
        <v>491</v>
      </c>
      <c r="R141" t="str">
        <f t="shared" si="2"/>
        <v>10.27.156.89:21</v>
      </c>
    </row>
    <row r="142" spans="1:18" x14ac:dyDescent="0.25">
      <c r="A142">
        <v>1025</v>
      </c>
      <c r="B142" t="s">
        <v>890</v>
      </c>
      <c r="C142" t="s">
        <v>79</v>
      </c>
      <c r="E142" s="3" t="s">
        <v>891</v>
      </c>
      <c r="F142" t="s">
        <v>485</v>
      </c>
      <c r="G142">
        <v>21</v>
      </c>
      <c r="H142" t="s">
        <v>892</v>
      </c>
      <c r="I142" s="2" t="s">
        <v>487</v>
      </c>
      <c r="J142" s="2" t="s">
        <v>487</v>
      </c>
      <c r="K142" s="2">
        <v>30000</v>
      </c>
      <c r="L142" s="2" t="s">
        <v>498</v>
      </c>
      <c r="M142" s="2" t="s">
        <v>489</v>
      </c>
      <c r="N142" s="2" t="s">
        <v>490</v>
      </c>
      <c r="O142" s="2" t="s">
        <v>499</v>
      </c>
      <c r="R142" t="str">
        <f t="shared" si="2"/>
        <v>10.27.151.73:21</v>
      </c>
    </row>
    <row r="143" spans="1:18" x14ac:dyDescent="0.25">
      <c r="A143">
        <v>413</v>
      </c>
      <c r="B143" t="s">
        <v>267</v>
      </c>
      <c r="C143" t="s">
        <v>267</v>
      </c>
      <c r="E143" s="3" t="s">
        <v>893</v>
      </c>
      <c r="F143" t="s">
        <v>485</v>
      </c>
      <c r="G143">
        <v>21</v>
      </c>
      <c r="H143" t="s">
        <v>894</v>
      </c>
      <c r="I143" s="2" t="s">
        <v>487</v>
      </c>
      <c r="J143" s="2" t="s">
        <v>487</v>
      </c>
      <c r="K143" s="2">
        <v>30000</v>
      </c>
      <c r="L143" s="2" t="s">
        <v>488</v>
      </c>
      <c r="M143" s="2" t="s">
        <v>489</v>
      </c>
      <c r="N143" s="2" t="s">
        <v>490</v>
      </c>
      <c r="O143" s="2" t="s">
        <v>491</v>
      </c>
      <c r="R143" t="str">
        <f t="shared" si="2"/>
        <v>10.27.159.58:21</v>
      </c>
    </row>
    <row r="144" spans="1:18" x14ac:dyDescent="0.25">
      <c r="A144">
        <v>417</v>
      </c>
      <c r="B144" t="s">
        <v>895</v>
      </c>
      <c r="C144" t="s">
        <v>274</v>
      </c>
      <c r="E144" s="3" t="s">
        <v>896</v>
      </c>
      <c r="F144" t="s">
        <v>485</v>
      </c>
      <c r="G144">
        <v>21</v>
      </c>
      <c r="H144" t="s">
        <v>897</v>
      </c>
      <c r="I144" s="2" t="s">
        <v>487</v>
      </c>
      <c r="J144" s="2" t="s">
        <v>487</v>
      </c>
      <c r="K144" s="2">
        <v>30000</v>
      </c>
      <c r="L144" s="2" t="s">
        <v>488</v>
      </c>
      <c r="M144" s="2" t="s">
        <v>489</v>
      </c>
      <c r="N144" s="2" t="s">
        <v>490</v>
      </c>
      <c r="O144" s="2" t="s">
        <v>491</v>
      </c>
      <c r="R144" t="str">
        <f t="shared" si="2"/>
        <v>10.27.159.57:21</v>
      </c>
    </row>
    <row r="145" spans="1:18" x14ac:dyDescent="0.25">
      <c r="A145">
        <v>236</v>
      </c>
      <c r="B145" t="s">
        <v>898</v>
      </c>
      <c r="C145" t="s">
        <v>237</v>
      </c>
      <c r="E145" s="3" t="s">
        <v>899</v>
      </c>
      <c r="F145" t="s">
        <v>485</v>
      </c>
      <c r="G145">
        <v>216</v>
      </c>
      <c r="H145" t="s">
        <v>900</v>
      </c>
      <c r="I145" s="2" t="s">
        <v>487</v>
      </c>
      <c r="J145" s="2" t="s">
        <v>487</v>
      </c>
      <c r="K145" s="2">
        <v>30000</v>
      </c>
      <c r="L145" s="2" t="s">
        <v>488</v>
      </c>
      <c r="M145" s="2" t="s">
        <v>489</v>
      </c>
      <c r="N145" s="2" t="s">
        <v>490</v>
      </c>
      <c r="O145" s="2" t="s">
        <v>491</v>
      </c>
      <c r="P145">
        <v>60000</v>
      </c>
      <c r="Q145">
        <v>60010</v>
      </c>
      <c r="R145" t="str">
        <f t="shared" si="2"/>
        <v>10.34.10.176:216</v>
      </c>
    </row>
    <row r="146" spans="1:18" x14ac:dyDescent="0.25">
      <c r="A146">
        <v>112</v>
      </c>
      <c r="B146" t="s">
        <v>901</v>
      </c>
      <c r="C146" t="s">
        <v>97</v>
      </c>
      <c r="E146" s="3" t="s">
        <v>902</v>
      </c>
      <c r="F146" t="s">
        <v>485</v>
      </c>
      <c r="G146">
        <v>216</v>
      </c>
      <c r="H146" t="s">
        <v>903</v>
      </c>
      <c r="I146" s="2" t="s">
        <v>487</v>
      </c>
      <c r="J146" s="2" t="s">
        <v>487</v>
      </c>
      <c r="K146" s="2">
        <v>30000</v>
      </c>
      <c r="L146" s="2" t="s">
        <v>488</v>
      </c>
      <c r="M146" s="2" t="s">
        <v>489</v>
      </c>
      <c r="N146" s="2" t="s">
        <v>490</v>
      </c>
      <c r="O146" s="2" t="s">
        <v>491</v>
      </c>
      <c r="P146">
        <v>60000</v>
      </c>
      <c r="Q146">
        <v>60010</v>
      </c>
      <c r="R146" t="str">
        <f t="shared" si="2"/>
        <v>10.34.106.10:216</v>
      </c>
    </row>
    <row r="147" spans="1:18" x14ac:dyDescent="0.25">
      <c r="A147">
        <v>426</v>
      </c>
      <c r="B147" t="s">
        <v>298</v>
      </c>
      <c r="C147" t="s">
        <v>298</v>
      </c>
      <c r="E147" s="3" t="s">
        <v>904</v>
      </c>
      <c r="F147" t="s">
        <v>485</v>
      </c>
      <c r="G147">
        <v>21</v>
      </c>
      <c r="H147" t="s">
        <v>905</v>
      </c>
      <c r="I147" s="2" t="s">
        <v>487</v>
      </c>
      <c r="J147" s="2" t="s">
        <v>487</v>
      </c>
      <c r="K147" s="2">
        <v>30000</v>
      </c>
      <c r="L147" s="2" t="s">
        <v>488</v>
      </c>
      <c r="M147" s="2" t="s">
        <v>489</v>
      </c>
      <c r="N147" s="2" t="s">
        <v>490</v>
      </c>
      <c r="O147" s="2" t="s">
        <v>491</v>
      </c>
      <c r="R147" t="str">
        <f t="shared" si="2"/>
        <v>10.27.172.55:21</v>
      </c>
    </row>
    <row r="148" spans="1:18" x14ac:dyDescent="0.25">
      <c r="A148">
        <v>454</v>
      </c>
      <c r="B148" t="s">
        <v>906</v>
      </c>
      <c r="C148" t="s">
        <v>322</v>
      </c>
      <c r="E148" s="3" t="s">
        <v>907</v>
      </c>
      <c r="F148" t="s">
        <v>485</v>
      </c>
      <c r="G148">
        <v>21</v>
      </c>
      <c r="H148" t="s">
        <v>908</v>
      </c>
      <c r="I148" s="2" t="s">
        <v>487</v>
      </c>
      <c r="J148" s="2" t="s">
        <v>487</v>
      </c>
      <c r="K148" s="2">
        <v>30000</v>
      </c>
      <c r="L148" s="2" t="s">
        <v>488</v>
      </c>
      <c r="M148" s="2" t="s">
        <v>489</v>
      </c>
      <c r="N148" s="2" t="s">
        <v>490</v>
      </c>
      <c r="O148" s="2" t="s">
        <v>491</v>
      </c>
      <c r="R148" t="str">
        <f t="shared" si="2"/>
        <v>10.27.172.138:21</v>
      </c>
    </row>
    <row r="149" spans="1:18" x14ac:dyDescent="0.25">
      <c r="A149">
        <v>310</v>
      </c>
      <c r="B149" t="s">
        <v>909</v>
      </c>
      <c r="C149" t="s">
        <v>117</v>
      </c>
      <c r="E149" s="3" t="s">
        <v>910</v>
      </c>
      <c r="F149" t="s">
        <v>485</v>
      </c>
      <c r="G149">
        <v>216</v>
      </c>
      <c r="H149" t="s">
        <v>911</v>
      </c>
      <c r="I149" s="2" t="s">
        <v>487</v>
      </c>
      <c r="J149" s="2" t="s">
        <v>487</v>
      </c>
      <c r="K149" s="2">
        <v>30000</v>
      </c>
      <c r="L149" s="2" t="s">
        <v>488</v>
      </c>
      <c r="M149" s="2" t="s">
        <v>489</v>
      </c>
      <c r="N149" s="2" t="s">
        <v>490</v>
      </c>
      <c r="O149" s="2" t="s">
        <v>491</v>
      </c>
      <c r="P149">
        <v>60000</v>
      </c>
      <c r="Q149">
        <v>60010</v>
      </c>
      <c r="R149" t="str">
        <f t="shared" si="2"/>
        <v>10.34.110.115:216</v>
      </c>
    </row>
    <row r="150" spans="1:18" x14ac:dyDescent="0.25">
      <c r="A150">
        <v>382</v>
      </c>
      <c r="B150" t="s">
        <v>103</v>
      </c>
      <c r="C150" t="s">
        <v>103</v>
      </c>
      <c r="E150" s="3" t="s">
        <v>912</v>
      </c>
      <c r="F150" t="s">
        <v>485</v>
      </c>
      <c r="G150">
        <v>216</v>
      </c>
      <c r="H150" t="s">
        <v>913</v>
      </c>
      <c r="I150" s="2" t="s">
        <v>487</v>
      </c>
      <c r="J150" s="2" t="s">
        <v>487</v>
      </c>
      <c r="K150" s="2">
        <v>30000</v>
      </c>
      <c r="L150" s="2" t="s">
        <v>488</v>
      </c>
      <c r="M150" s="2" t="s">
        <v>489</v>
      </c>
      <c r="N150" s="2" t="s">
        <v>490</v>
      </c>
      <c r="O150" s="2" t="s">
        <v>491</v>
      </c>
      <c r="P150">
        <v>60000</v>
      </c>
      <c r="Q150">
        <v>60010</v>
      </c>
      <c r="R150" t="str">
        <f t="shared" si="2"/>
        <v>10.34.115.179:216</v>
      </c>
    </row>
    <row r="151" spans="1:18" x14ac:dyDescent="0.25">
      <c r="A151">
        <v>309</v>
      </c>
      <c r="B151" t="s">
        <v>914</v>
      </c>
      <c r="C151" t="s">
        <v>101</v>
      </c>
      <c r="E151" s="3" t="s">
        <v>915</v>
      </c>
      <c r="F151" t="s">
        <v>485</v>
      </c>
      <c r="G151">
        <v>21</v>
      </c>
      <c r="H151" t="s">
        <v>916</v>
      </c>
      <c r="I151" s="2" t="s">
        <v>487</v>
      </c>
      <c r="J151" s="2" t="s">
        <v>487</v>
      </c>
      <c r="K151" s="2">
        <v>30000</v>
      </c>
      <c r="L151" s="2" t="s">
        <v>488</v>
      </c>
      <c r="M151" s="2" t="s">
        <v>489</v>
      </c>
      <c r="N151" s="2" t="s">
        <v>490</v>
      </c>
      <c r="O151" s="2" t="s">
        <v>491</v>
      </c>
      <c r="R151" t="str">
        <f t="shared" si="2"/>
        <v>10.27.172.250:21</v>
      </c>
    </row>
    <row r="152" spans="1:18" x14ac:dyDescent="0.25">
      <c r="A152">
        <v>283</v>
      </c>
      <c r="B152" t="s">
        <v>917</v>
      </c>
      <c r="C152" t="s">
        <v>270</v>
      </c>
      <c r="E152" s="3" t="s">
        <v>918</v>
      </c>
      <c r="F152" t="s">
        <v>485</v>
      </c>
      <c r="G152">
        <v>21</v>
      </c>
      <c r="H152" t="s">
        <v>919</v>
      </c>
      <c r="I152" s="2" t="s">
        <v>487</v>
      </c>
      <c r="J152" s="2" t="s">
        <v>487</v>
      </c>
      <c r="K152" s="2">
        <v>30000</v>
      </c>
      <c r="L152" s="2" t="s">
        <v>488</v>
      </c>
      <c r="M152" s="2" t="s">
        <v>489</v>
      </c>
      <c r="N152" s="2" t="s">
        <v>490</v>
      </c>
      <c r="O152" s="2" t="s">
        <v>491</v>
      </c>
      <c r="R152" t="str">
        <f t="shared" si="2"/>
        <v>10.27.168.186:21</v>
      </c>
    </row>
    <row r="153" spans="1:18" x14ac:dyDescent="0.25">
      <c r="A153">
        <v>285</v>
      </c>
      <c r="B153" t="s">
        <v>920</v>
      </c>
      <c r="C153" t="s">
        <v>99</v>
      </c>
      <c r="E153" s="3" t="s">
        <v>921</v>
      </c>
      <c r="F153" t="s">
        <v>485</v>
      </c>
      <c r="G153">
        <v>21</v>
      </c>
      <c r="H153" t="s">
        <v>922</v>
      </c>
      <c r="I153" s="2" t="s">
        <v>487</v>
      </c>
      <c r="J153" s="2" t="s">
        <v>487</v>
      </c>
      <c r="K153" s="2">
        <v>30000</v>
      </c>
      <c r="L153" s="2" t="s">
        <v>488</v>
      </c>
      <c r="M153" s="2" t="s">
        <v>489</v>
      </c>
      <c r="N153" s="2" t="s">
        <v>490</v>
      </c>
      <c r="O153" s="2" t="s">
        <v>491</v>
      </c>
      <c r="R153" t="str">
        <f t="shared" si="2"/>
        <v>10.27.167.42:21</v>
      </c>
    </row>
    <row r="154" spans="1:18" x14ac:dyDescent="0.25">
      <c r="A154">
        <v>311</v>
      </c>
      <c r="B154" t="s">
        <v>923</v>
      </c>
      <c r="C154" t="s">
        <v>247</v>
      </c>
      <c r="E154" s="3" t="s">
        <v>924</v>
      </c>
      <c r="F154" t="s">
        <v>485</v>
      </c>
      <c r="G154">
        <v>21</v>
      </c>
      <c r="H154" t="s">
        <v>925</v>
      </c>
      <c r="I154" s="2" t="s">
        <v>487</v>
      </c>
      <c r="J154" s="2" t="s">
        <v>487</v>
      </c>
      <c r="K154" s="2">
        <v>30000</v>
      </c>
      <c r="L154" s="2" t="s">
        <v>488</v>
      </c>
      <c r="M154" s="2" t="s">
        <v>489</v>
      </c>
      <c r="N154" s="2" t="s">
        <v>490</v>
      </c>
      <c r="O154" s="2" t="s">
        <v>491</v>
      </c>
      <c r="R154" t="str">
        <f t="shared" si="2"/>
        <v>10.27.174.88:21</v>
      </c>
    </row>
    <row r="155" spans="1:18" x14ac:dyDescent="0.25">
      <c r="A155">
        <v>360</v>
      </c>
      <c r="B155" t="s">
        <v>926</v>
      </c>
      <c r="C155" t="s">
        <v>119</v>
      </c>
      <c r="E155" s="3" t="s">
        <v>927</v>
      </c>
      <c r="F155" t="s">
        <v>485</v>
      </c>
      <c r="G155">
        <v>21</v>
      </c>
      <c r="H155" t="s">
        <v>928</v>
      </c>
      <c r="I155" s="2" t="s">
        <v>487</v>
      </c>
      <c r="J155" s="2" t="s">
        <v>487</v>
      </c>
      <c r="K155" s="2">
        <v>30000</v>
      </c>
      <c r="L155" s="2" t="s">
        <v>488</v>
      </c>
      <c r="M155" s="2" t="s">
        <v>489</v>
      </c>
      <c r="N155" s="2" t="s">
        <v>490</v>
      </c>
      <c r="O155" s="2" t="s">
        <v>491</v>
      </c>
      <c r="R155" t="str">
        <f t="shared" si="2"/>
        <v>10.27.174.170:21</v>
      </c>
    </row>
    <row r="156" spans="1:18" x14ac:dyDescent="0.25">
      <c r="A156">
        <v>263</v>
      </c>
      <c r="B156" t="s">
        <v>929</v>
      </c>
      <c r="C156" t="s">
        <v>141</v>
      </c>
      <c r="E156" s="3" t="s">
        <v>930</v>
      </c>
      <c r="F156" t="s">
        <v>485</v>
      </c>
      <c r="G156">
        <v>216</v>
      </c>
      <c r="H156" t="s">
        <v>931</v>
      </c>
      <c r="I156" s="2" t="s">
        <v>487</v>
      </c>
      <c r="J156" s="2" t="s">
        <v>487</v>
      </c>
      <c r="K156" s="2">
        <v>30000</v>
      </c>
      <c r="L156" s="2" t="s">
        <v>488</v>
      </c>
      <c r="M156" s="2" t="s">
        <v>489</v>
      </c>
      <c r="N156" s="2" t="s">
        <v>490</v>
      </c>
      <c r="O156" s="2" t="s">
        <v>491</v>
      </c>
      <c r="P156">
        <v>60000</v>
      </c>
      <c r="Q156">
        <v>60010</v>
      </c>
      <c r="R156" t="str">
        <f t="shared" si="2"/>
        <v>10.34.105.240:216</v>
      </c>
    </row>
    <row r="157" spans="1:18" x14ac:dyDescent="0.25">
      <c r="A157">
        <v>233</v>
      </c>
      <c r="B157" t="s">
        <v>932</v>
      </c>
      <c r="C157" t="s">
        <v>224</v>
      </c>
      <c r="E157" s="3" t="s">
        <v>933</v>
      </c>
      <c r="F157" t="s">
        <v>485</v>
      </c>
      <c r="G157">
        <v>21</v>
      </c>
      <c r="H157" t="s">
        <v>934</v>
      </c>
      <c r="I157" s="2" t="s">
        <v>487</v>
      </c>
      <c r="J157" s="2" t="s">
        <v>487</v>
      </c>
      <c r="K157" s="2">
        <v>30000</v>
      </c>
      <c r="L157" s="2" t="s">
        <v>488</v>
      </c>
      <c r="M157" s="2" t="s">
        <v>489</v>
      </c>
      <c r="N157" s="2" t="s">
        <v>490</v>
      </c>
      <c r="O157" s="2" t="s">
        <v>491</v>
      </c>
      <c r="R157" t="str">
        <f t="shared" si="2"/>
        <v>10.27.156.106:21</v>
      </c>
    </row>
    <row r="158" spans="1:18" x14ac:dyDescent="0.25">
      <c r="A158">
        <v>429</v>
      </c>
      <c r="B158" t="s">
        <v>935</v>
      </c>
      <c r="C158" t="s">
        <v>311</v>
      </c>
      <c r="E158" s="3" t="s">
        <v>915</v>
      </c>
      <c r="F158" t="s">
        <v>485</v>
      </c>
      <c r="G158">
        <v>21</v>
      </c>
      <c r="H158" t="s">
        <v>916</v>
      </c>
      <c r="I158" s="2" t="s">
        <v>487</v>
      </c>
      <c r="J158" s="2" t="s">
        <v>487</v>
      </c>
      <c r="K158" s="2">
        <v>30000</v>
      </c>
      <c r="L158" s="2" t="s">
        <v>488</v>
      </c>
      <c r="M158" s="2" t="s">
        <v>489</v>
      </c>
      <c r="N158" s="2" t="s">
        <v>490</v>
      </c>
      <c r="O158" s="2" t="s">
        <v>491</v>
      </c>
      <c r="R158" t="str">
        <f t="shared" si="2"/>
        <v>10.27.172.250:21</v>
      </c>
    </row>
    <row r="159" spans="1:18" x14ac:dyDescent="0.25">
      <c r="A159">
        <v>1015</v>
      </c>
      <c r="B159" t="s">
        <v>936</v>
      </c>
      <c r="C159" t="s">
        <v>36</v>
      </c>
      <c r="E159" s="3" t="s">
        <v>937</v>
      </c>
      <c r="F159" t="s">
        <v>485</v>
      </c>
      <c r="G159">
        <v>216</v>
      </c>
      <c r="H159" t="s">
        <v>938</v>
      </c>
      <c r="I159" s="2" t="s">
        <v>487</v>
      </c>
      <c r="J159" s="2" t="s">
        <v>487</v>
      </c>
      <c r="K159" s="2">
        <v>30000</v>
      </c>
      <c r="L159" s="2" t="s">
        <v>498</v>
      </c>
      <c r="M159" s="2" t="s">
        <v>489</v>
      </c>
      <c r="N159" s="2" t="s">
        <v>490</v>
      </c>
      <c r="O159" s="2" t="s">
        <v>499</v>
      </c>
      <c r="P159">
        <v>60000</v>
      </c>
      <c r="Q159">
        <v>60010</v>
      </c>
      <c r="R159" t="str">
        <f t="shared" si="2"/>
        <v>10.34.113.8:216</v>
      </c>
    </row>
    <row r="160" spans="1:18" x14ac:dyDescent="0.25">
      <c r="A160">
        <v>314</v>
      </c>
      <c r="B160" t="s">
        <v>939</v>
      </c>
      <c r="C160" t="s">
        <v>186</v>
      </c>
      <c r="E160" s="3" t="s">
        <v>940</v>
      </c>
      <c r="F160" t="s">
        <v>485</v>
      </c>
      <c r="G160">
        <v>21</v>
      </c>
      <c r="H160" t="s">
        <v>941</v>
      </c>
      <c r="I160" s="2" t="s">
        <v>487</v>
      </c>
      <c r="J160" s="2" t="s">
        <v>487</v>
      </c>
      <c r="K160" s="2">
        <v>30000</v>
      </c>
      <c r="L160" s="2" t="s">
        <v>488</v>
      </c>
      <c r="M160" s="2" t="s">
        <v>489</v>
      </c>
      <c r="N160" s="2" t="s">
        <v>490</v>
      </c>
      <c r="O160" s="2" t="s">
        <v>491</v>
      </c>
      <c r="R160" t="str">
        <f t="shared" si="2"/>
        <v>10.27.168.106:21</v>
      </c>
    </row>
    <row r="161" spans="1:18" x14ac:dyDescent="0.25">
      <c r="A161">
        <v>409</v>
      </c>
      <c r="B161" t="s">
        <v>942</v>
      </c>
      <c r="C161" t="s">
        <v>265</v>
      </c>
      <c r="E161" s="3" t="s">
        <v>943</v>
      </c>
      <c r="F161" t="s">
        <v>485</v>
      </c>
      <c r="G161">
        <v>21</v>
      </c>
      <c r="H161" t="s">
        <v>944</v>
      </c>
      <c r="I161" s="2" t="s">
        <v>487</v>
      </c>
      <c r="J161" s="2" t="s">
        <v>487</v>
      </c>
      <c r="K161" s="2">
        <v>30000</v>
      </c>
      <c r="L161" s="2" t="s">
        <v>488</v>
      </c>
      <c r="M161" s="2" t="s">
        <v>489</v>
      </c>
      <c r="N161" s="2" t="s">
        <v>490</v>
      </c>
      <c r="O161" s="2" t="s">
        <v>491</v>
      </c>
      <c r="R161" t="str">
        <f t="shared" si="2"/>
        <v>10.27.154.202:21</v>
      </c>
    </row>
    <row r="162" spans="1:18" x14ac:dyDescent="0.25">
      <c r="A162">
        <v>298</v>
      </c>
      <c r="B162" t="s">
        <v>945</v>
      </c>
      <c r="C162" t="s">
        <v>144</v>
      </c>
      <c r="E162" s="3" t="s">
        <v>946</v>
      </c>
      <c r="F162" t="s">
        <v>485</v>
      </c>
      <c r="G162">
        <v>216</v>
      </c>
      <c r="H162" t="s">
        <v>947</v>
      </c>
      <c r="I162" s="2" t="s">
        <v>487</v>
      </c>
      <c r="J162" s="2" t="s">
        <v>487</v>
      </c>
      <c r="K162" s="2">
        <v>30000</v>
      </c>
      <c r="L162" s="2" t="s">
        <v>488</v>
      </c>
      <c r="M162" s="2" t="s">
        <v>489</v>
      </c>
      <c r="N162" s="2" t="s">
        <v>490</v>
      </c>
      <c r="O162" s="2" t="s">
        <v>491</v>
      </c>
      <c r="P162">
        <v>60000</v>
      </c>
      <c r="Q162">
        <v>60010</v>
      </c>
      <c r="R162" t="str">
        <f t="shared" si="2"/>
        <v>10.34.104.68:216</v>
      </c>
    </row>
    <row r="163" spans="1:18" x14ac:dyDescent="0.25">
      <c r="A163">
        <v>357</v>
      </c>
      <c r="B163" t="s">
        <v>948</v>
      </c>
      <c r="C163" t="s">
        <v>207</v>
      </c>
      <c r="E163" s="3" t="s">
        <v>949</v>
      </c>
      <c r="F163" t="s">
        <v>485</v>
      </c>
      <c r="G163">
        <v>216</v>
      </c>
      <c r="H163" t="s">
        <v>950</v>
      </c>
      <c r="I163" s="2" t="s">
        <v>487</v>
      </c>
      <c r="J163" s="2" t="s">
        <v>487</v>
      </c>
      <c r="K163" s="2">
        <v>30000</v>
      </c>
      <c r="L163" s="2" t="s">
        <v>488</v>
      </c>
      <c r="M163" s="2" t="s">
        <v>489</v>
      </c>
      <c r="N163" s="2" t="s">
        <v>490</v>
      </c>
      <c r="O163" s="2" t="s">
        <v>491</v>
      </c>
      <c r="P163">
        <v>60000</v>
      </c>
      <c r="Q163">
        <v>60010</v>
      </c>
      <c r="R163" t="str">
        <f t="shared" si="2"/>
        <v>10.34.110.121:216</v>
      </c>
    </row>
    <row r="164" spans="1:18" x14ac:dyDescent="0.25">
      <c r="A164">
        <v>336</v>
      </c>
      <c r="B164" t="s">
        <v>951</v>
      </c>
      <c r="C164" t="s">
        <v>272</v>
      </c>
      <c r="E164" s="3" t="s">
        <v>952</v>
      </c>
      <c r="F164" t="s">
        <v>485</v>
      </c>
      <c r="G164">
        <v>21</v>
      </c>
      <c r="H164" t="s">
        <v>953</v>
      </c>
      <c r="I164" s="2" t="s">
        <v>487</v>
      </c>
      <c r="J164" s="2" t="s">
        <v>487</v>
      </c>
      <c r="K164" s="2">
        <v>30000</v>
      </c>
      <c r="L164" s="2" t="s">
        <v>488</v>
      </c>
      <c r="M164" s="2" t="s">
        <v>489</v>
      </c>
      <c r="N164" s="2" t="s">
        <v>490</v>
      </c>
      <c r="O164" s="2" t="s">
        <v>491</v>
      </c>
      <c r="R164" t="str">
        <f t="shared" si="2"/>
        <v>10.27.169.118:21</v>
      </c>
    </row>
    <row r="165" spans="1:18" x14ac:dyDescent="0.25">
      <c r="A165">
        <v>1020</v>
      </c>
      <c r="B165" t="s">
        <v>954</v>
      </c>
      <c r="C165" t="s">
        <v>82</v>
      </c>
      <c r="E165" s="3" t="s">
        <v>955</v>
      </c>
      <c r="F165" t="s">
        <v>485</v>
      </c>
      <c r="G165">
        <v>216</v>
      </c>
      <c r="H165" t="s">
        <v>956</v>
      </c>
      <c r="I165" s="2" t="s">
        <v>487</v>
      </c>
      <c r="J165" s="2" t="s">
        <v>487</v>
      </c>
      <c r="K165" s="2">
        <v>30000</v>
      </c>
      <c r="L165" s="2" t="s">
        <v>498</v>
      </c>
      <c r="M165" s="2" t="s">
        <v>489</v>
      </c>
      <c r="N165" s="2" t="s">
        <v>490</v>
      </c>
      <c r="O165" s="2" t="s">
        <v>499</v>
      </c>
      <c r="P165">
        <v>60000</v>
      </c>
      <c r="Q165">
        <v>60010</v>
      </c>
      <c r="R165" t="str">
        <f t="shared" si="2"/>
        <v>10.34.82.40:216</v>
      </c>
    </row>
    <row r="166" spans="1:18" x14ac:dyDescent="0.25">
      <c r="A166">
        <v>312</v>
      </c>
      <c r="B166" t="s">
        <v>957</v>
      </c>
      <c r="C166" t="s">
        <v>128</v>
      </c>
      <c r="E166" s="3" t="s">
        <v>958</v>
      </c>
      <c r="F166" t="s">
        <v>485</v>
      </c>
      <c r="G166">
        <v>21</v>
      </c>
      <c r="H166" t="s">
        <v>959</v>
      </c>
      <c r="I166" s="2" t="s">
        <v>487</v>
      </c>
      <c r="J166" s="2" t="s">
        <v>487</v>
      </c>
      <c r="K166" s="2">
        <v>30000</v>
      </c>
      <c r="L166" s="2" t="s">
        <v>488</v>
      </c>
      <c r="M166" s="2" t="s">
        <v>489</v>
      </c>
      <c r="N166" s="2" t="s">
        <v>490</v>
      </c>
      <c r="O166" s="2" t="s">
        <v>491</v>
      </c>
      <c r="R166" t="str">
        <f t="shared" si="2"/>
        <v>10.27.167.90:21</v>
      </c>
    </row>
  </sheetData>
  <autoFilter ref="A1:Q166" xr:uid="{CC485726-346F-4803-8236-C0E064D8902E}">
    <sortState xmlns:xlrd2="http://schemas.microsoft.com/office/spreadsheetml/2017/richdata2" ref="A2:Q168">
      <sortCondition ref="B1"/>
    </sortState>
  </autoFilter>
  <dataConsolidate/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A7914-9ACA-42F5-9B21-079644FDF3FE}">
  <dimension ref="A1:AE25"/>
  <sheetViews>
    <sheetView tabSelected="1" topLeftCell="D1" workbookViewId="0">
      <selection activeCell="H9" sqref="H9:O13"/>
    </sheetView>
  </sheetViews>
  <sheetFormatPr defaultRowHeight="15" x14ac:dyDescent="0.25"/>
  <cols>
    <col min="1" max="1" width="4.85546875" customWidth="1"/>
    <col min="2" max="2" width="31.42578125" customWidth="1"/>
    <col min="3" max="3" width="35.85546875" customWidth="1"/>
    <col min="4" max="4" width="20.85546875" customWidth="1"/>
    <col min="5" max="5" width="19.85546875" customWidth="1"/>
    <col min="6" max="6" width="4.28515625" customWidth="1"/>
    <col min="7" max="7" width="7.5703125" customWidth="1"/>
    <col min="8" max="8" width="18.85546875" customWidth="1"/>
    <col min="9" max="9" width="20.85546875" customWidth="1"/>
    <col min="10" max="10" width="20.5703125" customWidth="1"/>
    <col min="11" max="11" width="19.42578125" customWidth="1"/>
    <col min="12" max="12" width="16.42578125" customWidth="1"/>
    <col min="13" max="13" width="16.5703125" customWidth="1"/>
    <col min="14" max="14" width="19.5703125" customWidth="1"/>
    <col min="15" max="15" width="16.7109375" customWidth="1"/>
    <col min="21" max="21" width="136.85546875" bestFit="1" customWidth="1"/>
    <col min="22" max="23" width="38" bestFit="1" customWidth="1"/>
    <col min="24" max="24" width="67.7109375" bestFit="1" customWidth="1"/>
    <col min="25" max="25" width="70.28515625" bestFit="1" customWidth="1"/>
    <col min="26" max="26" width="85.85546875" bestFit="1" customWidth="1"/>
    <col min="27" max="27" width="64.85546875" bestFit="1" customWidth="1"/>
    <col min="28" max="28" width="142.42578125" bestFit="1" customWidth="1"/>
    <col min="29" max="29" width="20.28515625" bestFit="1" customWidth="1"/>
    <col min="30" max="30" width="175.140625" bestFit="1" customWidth="1"/>
    <col min="31" max="31" width="86" bestFit="1" customWidth="1"/>
  </cols>
  <sheetData>
    <row r="1" spans="1:31" x14ac:dyDescent="0.25">
      <c r="B1" t="s">
        <v>468</v>
      </c>
      <c r="C1" t="s">
        <v>469</v>
      </c>
      <c r="D1" t="s">
        <v>470</v>
      </c>
      <c r="E1" s="3" t="s">
        <v>471</v>
      </c>
      <c r="G1" t="s">
        <v>472</v>
      </c>
      <c r="H1" t="s">
        <v>473</v>
      </c>
      <c r="I1" s="2" t="s">
        <v>474</v>
      </c>
      <c r="J1" s="2" t="s">
        <v>475</v>
      </c>
      <c r="K1" s="2" t="s">
        <v>476</v>
      </c>
      <c r="L1" s="2" t="s">
        <v>477</v>
      </c>
      <c r="M1" s="2" t="s">
        <v>478</v>
      </c>
      <c r="N1" s="2" t="s">
        <v>479</v>
      </c>
      <c r="O1" s="2" t="s">
        <v>480</v>
      </c>
      <c r="P1" s="2" t="s">
        <v>481</v>
      </c>
      <c r="Q1" s="2" t="s">
        <v>482</v>
      </c>
    </row>
    <row r="2" spans="1:31" x14ac:dyDescent="0.25">
      <c r="B2" s="2" t="s">
        <v>960</v>
      </c>
      <c r="C2" s="2" t="s">
        <v>961</v>
      </c>
      <c r="D2" s="2"/>
      <c r="E2" s="2" t="s">
        <v>962</v>
      </c>
      <c r="F2" s="2" t="s">
        <v>485</v>
      </c>
      <c r="G2" s="2">
        <v>2001</v>
      </c>
      <c r="H2" s="2" t="s">
        <v>963</v>
      </c>
      <c r="I2" s="2" t="s">
        <v>964</v>
      </c>
      <c r="J2" s="2">
        <v>472377</v>
      </c>
      <c r="K2" s="2">
        <v>120000</v>
      </c>
      <c r="L2" s="2" t="s">
        <v>965</v>
      </c>
      <c r="M2" s="2" t="s">
        <v>966</v>
      </c>
      <c r="N2" s="2" t="s">
        <v>490</v>
      </c>
      <c r="O2" s="2" t="s">
        <v>967</v>
      </c>
      <c r="P2" s="2"/>
      <c r="Q2" s="2"/>
    </row>
    <row r="3" spans="1:31" x14ac:dyDescent="0.25">
      <c r="B3" s="2" t="s">
        <v>968</v>
      </c>
      <c r="C3" s="2" t="s">
        <v>969</v>
      </c>
      <c r="D3" s="2"/>
      <c r="E3" s="2" t="s">
        <v>970</v>
      </c>
      <c r="F3" s="2" t="s">
        <v>485</v>
      </c>
      <c r="G3" s="2">
        <v>7700</v>
      </c>
      <c r="H3" s="2" t="s">
        <v>971</v>
      </c>
      <c r="I3" s="2" t="s">
        <v>964</v>
      </c>
      <c r="J3" s="2">
        <v>472377</v>
      </c>
      <c r="K3">
        <v>120000</v>
      </c>
      <c r="L3" s="2" t="s">
        <v>965</v>
      </c>
      <c r="M3" s="2" t="s">
        <v>966</v>
      </c>
      <c r="N3" s="2" t="s">
        <v>490</v>
      </c>
      <c r="O3" s="2" t="s">
        <v>967</v>
      </c>
    </row>
    <row r="4" spans="1:31" x14ac:dyDescent="0.25">
      <c r="B4" s="2" t="s">
        <v>972</v>
      </c>
      <c r="C4" s="2" t="s">
        <v>973</v>
      </c>
      <c r="D4" s="2"/>
      <c r="E4" s="2" t="s">
        <v>974</v>
      </c>
      <c r="F4" s="2" t="s">
        <v>485</v>
      </c>
      <c r="G4" s="2">
        <v>2001</v>
      </c>
      <c r="H4" s="2" t="s">
        <v>975</v>
      </c>
      <c r="I4" s="2" t="s">
        <v>964</v>
      </c>
      <c r="J4" s="2">
        <v>472377</v>
      </c>
      <c r="K4" s="2">
        <v>120000</v>
      </c>
      <c r="L4" s="2" t="s">
        <v>965</v>
      </c>
      <c r="M4" s="2" t="s">
        <v>966</v>
      </c>
      <c r="N4" s="2" t="s">
        <v>490</v>
      </c>
      <c r="O4" s="2" t="s">
        <v>967</v>
      </c>
    </row>
    <row r="5" spans="1:31" x14ac:dyDescent="0.25">
      <c r="B5" s="2" t="s">
        <v>976</v>
      </c>
      <c r="C5" s="2" t="s">
        <v>977</v>
      </c>
      <c r="D5" s="2"/>
      <c r="E5" s="2" t="s">
        <v>978</v>
      </c>
      <c r="F5" s="2" t="s">
        <v>485</v>
      </c>
      <c r="G5" s="2">
        <v>2001</v>
      </c>
      <c r="H5" s="2" t="s">
        <v>979</v>
      </c>
      <c r="I5" s="2" t="s">
        <v>964</v>
      </c>
      <c r="J5" s="2">
        <v>472377</v>
      </c>
      <c r="K5">
        <v>120000</v>
      </c>
      <c r="L5" s="2" t="s">
        <v>965</v>
      </c>
      <c r="M5" s="2" t="s">
        <v>966</v>
      </c>
      <c r="N5" s="2" t="s">
        <v>490</v>
      </c>
      <c r="O5" s="2" t="s">
        <v>967</v>
      </c>
    </row>
    <row r="6" spans="1:31" x14ac:dyDescent="0.25">
      <c r="B6" s="2" t="s">
        <v>980</v>
      </c>
      <c r="C6" s="2" t="s">
        <v>981</v>
      </c>
      <c r="D6" s="2"/>
      <c r="E6" s="7" t="s">
        <v>982</v>
      </c>
      <c r="F6" s="2" t="s">
        <v>485</v>
      </c>
      <c r="G6" s="2">
        <v>7700</v>
      </c>
      <c r="H6" s="7" t="s">
        <v>983</v>
      </c>
      <c r="I6" s="2" t="s">
        <v>964</v>
      </c>
      <c r="J6" s="2">
        <v>472377</v>
      </c>
      <c r="K6" s="2">
        <v>120000</v>
      </c>
      <c r="L6" s="2" t="s">
        <v>965</v>
      </c>
      <c r="M6" s="2" t="s">
        <v>966</v>
      </c>
      <c r="N6" s="2" t="s">
        <v>490</v>
      </c>
      <c r="O6" s="2" t="s">
        <v>967</v>
      </c>
    </row>
    <row r="7" spans="1:31" x14ac:dyDescent="0.25">
      <c r="B7" s="2" t="s">
        <v>984</v>
      </c>
      <c r="C7" s="2" t="s">
        <v>985</v>
      </c>
      <c r="D7" s="2"/>
      <c r="E7" s="7" t="s">
        <v>986</v>
      </c>
      <c r="F7" s="2" t="s">
        <v>485</v>
      </c>
      <c r="G7" s="2">
        <v>7700</v>
      </c>
      <c r="H7" s="7" t="s">
        <v>987</v>
      </c>
      <c r="I7" s="2" t="s">
        <v>964</v>
      </c>
      <c r="J7" s="2">
        <v>472377</v>
      </c>
      <c r="K7">
        <v>120000</v>
      </c>
      <c r="L7" s="2" t="s">
        <v>965</v>
      </c>
      <c r="M7" s="2" t="s">
        <v>966</v>
      </c>
      <c r="N7" s="2" t="s">
        <v>490</v>
      </c>
      <c r="O7" s="2" t="s">
        <v>967</v>
      </c>
    </row>
    <row r="8" spans="1:31" x14ac:dyDescent="0.25">
      <c r="B8" s="2" t="s">
        <v>988</v>
      </c>
      <c r="C8" s="2" t="s">
        <v>989</v>
      </c>
      <c r="D8" s="2"/>
      <c r="E8" s="2" t="s">
        <v>990</v>
      </c>
      <c r="F8" s="2" t="s">
        <v>485</v>
      </c>
      <c r="G8" s="2">
        <v>2009</v>
      </c>
      <c r="H8" s="2" t="s">
        <v>991</v>
      </c>
      <c r="I8" s="2" t="s">
        <v>964</v>
      </c>
      <c r="J8" s="2">
        <v>472377</v>
      </c>
      <c r="K8" s="2">
        <v>120000</v>
      </c>
      <c r="L8" s="2" t="s">
        <v>965</v>
      </c>
      <c r="M8" s="2" t="s">
        <v>966</v>
      </c>
      <c r="N8" s="2" t="s">
        <v>490</v>
      </c>
      <c r="O8" s="2" t="s">
        <v>967</v>
      </c>
    </row>
    <row r="9" spans="1:31" x14ac:dyDescent="0.25">
      <c r="A9" s="4"/>
      <c r="B9" s="5" t="s">
        <v>992</v>
      </c>
      <c r="C9" s="5" t="s">
        <v>993</v>
      </c>
      <c r="D9" s="5"/>
      <c r="E9" s="5" t="s">
        <v>994</v>
      </c>
      <c r="F9" s="5" t="s">
        <v>485</v>
      </c>
      <c r="G9" s="5">
        <v>2001</v>
      </c>
      <c r="H9" s="5" t="s">
        <v>995</v>
      </c>
      <c r="I9" s="5" t="s">
        <v>964</v>
      </c>
      <c r="J9" s="5">
        <v>472377</v>
      </c>
      <c r="K9" s="4">
        <v>120000</v>
      </c>
      <c r="L9" s="5" t="s">
        <v>965</v>
      </c>
      <c r="M9" s="5" t="s">
        <v>966</v>
      </c>
      <c r="N9" s="5" t="s">
        <v>490</v>
      </c>
      <c r="O9" s="5" t="s">
        <v>967</v>
      </c>
      <c r="S9" t="str">
        <f t="shared" ref="S9:S13" si="0">"INSERT INTO Device
	(NodeID, ParentID, Acronym, Name, OriginalSource, IsConcentrator, CompanyID, HistorianID, AccessID, VendorDeviceID, ProtocolID, Longitude, Latitude, InterconnectionID, ConnectionString, TimeZone, FramesPerSecond, TimeAdjustmentTicks, "</f>
        <v xml:space="preserve">INSERT INTO Device
	(NodeID, ParentID, Acronym, Name, OriginalSource, IsConcentrator, CompanyID, HistorianID, AccessID, VendorDeviceID, ProtocolID, Longitude, Latitude, InterconnectionID, ConnectionString, TimeZone, FramesPerSecond, TimeAdjustmentTicks, </v>
      </c>
      <c r="T9" t="str">
        <f t="shared" ref="T9:T13" si="1">"DataLossInterval, AllowedParsingExceptions, ParsingExceptionWindow, DelayedConnectionInterval, AllowUseOfCachedConfiguration, AutoStartDataParsingSequence, SkipDisableRealTimeData, MeasurementReportingInterval, ConnectOnDemand, ContactList, "</f>
        <v xml:space="preserve">DataLossInterval, AllowedParsingExceptions, ParsingExceptionWindow, DelayedConnectionInterval, AllowUseOfCachedConfiguration, AutoStartDataParsingSequence, SkipDisableRealTimeData, MeasurementReportingInterval, ConnectOnDemand, ContactList, </v>
      </c>
      <c r="U9" t="str">
        <f>"MeasuredLines, LoadOrder, Enabled)
	VALUES
		((SELECT ID FROM Node WHERE Name LIKE 'Default'),
		NULL,
		'"&amp;B9</f>
        <v>MeasuredLines, LoadOrder, Enabled)
	VALUES
		((SELECT ID FROM Node WHERE Name LIKE 'Default'),
		NULL,
		'CREEKSIDE_HIGHSCHOOL_PRIMARY</v>
      </c>
      <c r="V9" t="str">
        <f>"',
		'"&amp;C9</f>
        <v>',
		'Creekside High School Primary Meter</v>
      </c>
      <c r="W9" t="str">
        <f>"',
		'"&amp;C9</f>
        <v>',
		'Creekside High School Primary Meter</v>
      </c>
      <c r="X9" t="str">
        <f>"',
		0,
		(SELECT ID FROM Company WHERE Name LIKE '"&amp;N9</f>
        <v>',
		0,
		(SELECT ID FROM Company WHERE Name LIKE 'Southern Company</v>
      </c>
      <c r="Y9" t="str">
        <f>"'),
		NULL,
		0,
		(SELECT ID FROM VendorDevice WHERE Name LIKE '"&amp;O9</f>
        <v>'),
		NULL,
		0,
		(SELECT ID FROM VendorDevice WHERE Name LIKE 'APP-501</v>
      </c>
      <c r="Z9" t="str">
        <f t="shared" ref="Z9:Z13" si="2">"'),
		(SELECT ID FROM Protocol WHERE Acronym LIKE 'Downloader'),
		NULL,
		NULL,
		NULL,
"</f>
        <v xml:space="preserve">'),
		(SELECT ID FROM Protocol WHERE Acronym LIKE 'Downloader'),
		NULL,
		NULL,
		NULL,
</v>
      </c>
      <c r="AA9" t="str">
        <f>"		(SELECT CONCAT('ftpType=0; connectionHostName="&amp;H9</f>
        <v xml:space="preserve">		(SELECT CONCAT('ftpType=0; connectionHostName=10.34.180.97:2001</v>
      </c>
      <c r="AB9" t="str">
        <f>"; connectionUserName=anonymous; connectionPassword=anonymous; connectionProfileID=',(SELECT ID FROM ConnectionProfile WHERE Name LIKE '"&amp;L9</f>
        <v>; connectionUserName=anonymous; connectionPassword=anonymous; connectionProfileID=',(SELECT ID FROM ConnectionProfile WHERE Name LIKE 'ION</v>
      </c>
      <c r="AC9" t="str">
        <f>"'),'; schedule="&amp;M9</f>
        <v>'),'; schedule=0 11 ***</v>
      </c>
      <c r="AD9" t="str">
        <f t="shared" ref="AD9:AD13" si="3">"; useDialUp=false; dialUpEntryName=; dialUpNumber=; dialUpUserName=; dialUpPassword=; dialUpRetries=3; dialUpTimeout=90; connectionTimeout=30000; logConnectionMessages=false')),
"</f>
        <v xml:space="preserve">; useDialUp=false; dialUpEntryName=; dialUpNumber=; dialUpUserName=; dialUpPassword=; dialUpRetries=3; dialUpTimeout=90; connectionTimeout=30000; logConnectionMessages=false')),
</v>
      </c>
      <c r="AE9" t="str">
        <f t="shared" ref="AE9:AE13" si="4">"		NULL,
		1,
		0,
		0,
		0,
		0,
		0,
		0,
		0,
		0,
		5000,
		0,
		NULL,
		NULL,
		0,
		1)
GO"</f>
        <v xml:space="preserve">		NULL,
		1,
		0,
		0,
		0,
		0,
		0,
		0,
		0,
		0,
		5000,
		0,
		NULL,
		NULL,
		0,
		1)
GO</v>
      </c>
    </row>
    <row r="10" spans="1:31" x14ac:dyDescent="0.25">
      <c r="A10" s="4"/>
      <c r="B10" s="5" t="s">
        <v>996</v>
      </c>
      <c r="C10" s="5" t="s">
        <v>997</v>
      </c>
      <c r="D10" s="5"/>
      <c r="E10" s="5" t="s">
        <v>998</v>
      </c>
      <c r="F10" s="5" t="s">
        <v>485</v>
      </c>
      <c r="G10" s="5">
        <v>2001</v>
      </c>
      <c r="H10" s="5" t="s">
        <v>999</v>
      </c>
      <c r="I10" s="5" t="s">
        <v>964</v>
      </c>
      <c r="J10" s="5">
        <v>472377</v>
      </c>
      <c r="K10" s="4">
        <v>120000</v>
      </c>
      <c r="L10" s="5" t="s">
        <v>965</v>
      </c>
      <c r="M10" s="5" t="s">
        <v>966</v>
      </c>
      <c r="N10" s="5" t="s">
        <v>490</v>
      </c>
      <c r="O10" s="5" t="s">
        <v>967</v>
      </c>
      <c r="S10" t="str">
        <f t="shared" si="0"/>
        <v xml:space="preserve">INSERT INTO Device
	(NodeID, ParentID, Acronym, Name, OriginalSource, IsConcentrator, CompanyID, HistorianID, AccessID, VendorDeviceID, ProtocolID, Longitude, Latitude, InterconnectionID, ConnectionString, TimeZone, FramesPerSecond, TimeAdjustmentTicks, </v>
      </c>
      <c r="T10" t="str">
        <f t="shared" si="1"/>
        <v xml:space="preserve">DataLossInterval, AllowedParsingExceptions, ParsingExceptionWindow, DelayedConnectionInterval, AllowUseOfCachedConfiguration, AutoStartDataParsingSequence, SkipDisableRealTimeData, MeasurementReportingInterval, ConnectOnDemand, ContactList, </v>
      </c>
      <c r="U10" t="str">
        <f t="shared" ref="U10:U13" si="5">"MeasuredLines, LoadOrder, Enabled)
	VALUES
		((SELECT ID FROM Node WHERE Name LIKE 'Default'),
		NULL,
		'"&amp;B10</f>
        <v>MeasuredLines, LoadOrder, Enabled)
	VALUES
		((SELECT ID FROM Node WHERE Name LIKE 'Default'),
		NULL,
		'INTERFOR_THOMASTON_PRIMARY</v>
      </c>
      <c r="V10" t="str">
        <f t="shared" ref="V10:V13" si="6">"',
		'"&amp;C10</f>
        <v>',
		'Interfor Thomaston Primary Meter</v>
      </c>
      <c r="W10" t="str">
        <f t="shared" ref="W10:W13" si="7">"',
		'"&amp;C10</f>
        <v>',
		'Interfor Thomaston Primary Meter</v>
      </c>
      <c r="X10" t="str">
        <f t="shared" ref="X10:X13" si="8">"',
		0,
		(SELECT ID FROM Company WHERE Name LIKE '"&amp;N10</f>
        <v>',
		0,
		(SELECT ID FROM Company WHERE Name LIKE 'Southern Company</v>
      </c>
      <c r="Y10" t="str">
        <f t="shared" ref="Y10:Y13" si="9">"'),
		NULL,
		0,
		(SELECT ID FROM VendorDevice WHERE Name LIKE '"&amp;O10</f>
        <v>'),
		NULL,
		0,
		(SELECT ID FROM VendorDevice WHERE Name LIKE 'APP-501</v>
      </c>
      <c r="Z10" t="str">
        <f t="shared" si="2"/>
        <v xml:space="preserve">'),
		(SELECT ID FROM Protocol WHERE Acronym LIKE 'Downloader'),
		NULL,
		NULL,
		NULL,
</v>
      </c>
      <c r="AA10" t="str">
        <f t="shared" ref="AA10:AA13" si="10">"		(SELECT CONCAT('ftpType=0; connectionHostName="&amp;H10</f>
        <v xml:space="preserve">		(SELECT CONCAT('ftpType=0; connectionHostName=10.34.169.125:2001</v>
      </c>
      <c r="AB10" t="str">
        <f t="shared" ref="AB10:AB13" si="11">"; connectionUserName=anonymous; connectionPassword=anonymous; connectionProfileID=',(SELECT ID FROM ConnectionProfile WHERE Name LIKE '"&amp;L10</f>
        <v>; connectionUserName=anonymous; connectionPassword=anonymous; connectionProfileID=',(SELECT ID FROM ConnectionProfile WHERE Name LIKE 'ION</v>
      </c>
      <c r="AC10" t="str">
        <f t="shared" ref="AC10:AC13" si="12">"'),'; schedule="&amp;M10</f>
        <v>'),'; schedule=0 11 ***</v>
      </c>
      <c r="AD10" t="str">
        <f t="shared" si="3"/>
        <v xml:space="preserve">; useDialUp=false; dialUpEntryName=; dialUpNumber=; dialUpUserName=; dialUpPassword=; dialUpRetries=3; dialUpTimeout=90; connectionTimeout=30000; logConnectionMessages=false')),
</v>
      </c>
      <c r="AE10" t="str">
        <f t="shared" si="4"/>
        <v xml:space="preserve">		NULL,
		1,
		0,
		0,
		0,
		0,
		0,
		0,
		0,
		0,
		5000,
		0,
		NULL,
		NULL,
		0,
		1)
GO</v>
      </c>
    </row>
    <row r="11" spans="1:31" x14ac:dyDescent="0.25">
      <c r="A11" s="4"/>
      <c r="B11" s="5" t="s">
        <v>1000</v>
      </c>
      <c r="C11" s="5" t="s">
        <v>1001</v>
      </c>
      <c r="D11" s="5"/>
      <c r="E11" s="5" t="s">
        <v>1002</v>
      </c>
      <c r="F11" s="5" t="s">
        <v>485</v>
      </c>
      <c r="G11" s="5">
        <v>2001</v>
      </c>
      <c r="H11" s="5" t="s">
        <v>1003</v>
      </c>
      <c r="I11" s="5" t="s">
        <v>964</v>
      </c>
      <c r="J11" s="5">
        <v>472377</v>
      </c>
      <c r="K11" s="4">
        <v>120000</v>
      </c>
      <c r="L11" s="5" t="s">
        <v>965</v>
      </c>
      <c r="M11" s="5" t="s">
        <v>966</v>
      </c>
      <c r="N11" s="5" t="s">
        <v>490</v>
      </c>
      <c r="O11" s="5" t="s">
        <v>967</v>
      </c>
      <c r="S11" t="str">
        <f t="shared" si="0"/>
        <v xml:space="preserve">INSERT INTO Device
	(NodeID, ParentID, Acronym, Name, OriginalSource, IsConcentrator, CompanyID, HistorianID, AccessID, VendorDeviceID, ProtocolID, Longitude, Latitude, InterconnectionID, ConnectionString, TimeZone, FramesPerSecond, TimeAdjustmentTicks, </v>
      </c>
      <c r="T11" t="str">
        <f t="shared" si="1"/>
        <v xml:space="preserve">DataLossInterval, AllowedParsingExceptions, ParsingExceptionWindow, DelayedConnectionInterval, AllowUseOfCachedConfiguration, AutoStartDataParsingSequence, SkipDisableRealTimeData, MeasurementReportingInterval, ConnectOnDemand, ContactList, </v>
      </c>
      <c r="U11" t="str">
        <f t="shared" si="5"/>
        <v>MeasuredLines, LoadOrder, Enabled)
	VALUES
		((SELECT ID FROM Node WHERE Name LIKE 'Default'),
		NULL,
		'ZCOLO_DATABANK_CASCADEHEIGHTS</v>
      </c>
      <c r="V11" t="str">
        <f t="shared" si="6"/>
        <v>',
		'ZCOLO Databank Cascade Heights</v>
      </c>
      <c r="W11" t="str">
        <f t="shared" si="7"/>
        <v>',
		'ZCOLO Databank Cascade Heights</v>
      </c>
      <c r="X11" t="str">
        <f t="shared" si="8"/>
        <v>',
		0,
		(SELECT ID FROM Company WHERE Name LIKE 'Southern Company</v>
      </c>
      <c r="Y11" t="str">
        <f t="shared" si="9"/>
        <v>'),
		NULL,
		0,
		(SELECT ID FROM VendorDevice WHERE Name LIKE 'APP-501</v>
      </c>
      <c r="Z11" t="str">
        <f t="shared" si="2"/>
        <v xml:space="preserve">'),
		(SELECT ID FROM Protocol WHERE Acronym LIKE 'Downloader'),
		NULL,
		NULL,
		NULL,
</v>
      </c>
      <c r="AA11" t="str">
        <f t="shared" si="10"/>
        <v xml:space="preserve">		(SELECT CONCAT('ftpType=0; connectionHostName=10.34.163.233:2001</v>
      </c>
      <c r="AB11" t="str">
        <f t="shared" si="11"/>
        <v>; connectionUserName=anonymous; connectionPassword=anonymous; connectionProfileID=',(SELECT ID FROM ConnectionProfile WHERE Name LIKE 'ION</v>
      </c>
      <c r="AC11" t="str">
        <f t="shared" si="12"/>
        <v>'),'; schedule=0 11 ***</v>
      </c>
      <c r="AD11" t="str">
        <f t="shared" si="3"/>
        <v xml:space="preserve">; useDialUp=false; dialUpEntryName=; dialUpNumber=; dialUpUserName=; dialUpPassword=; dialUpRetries=3; dialUpTimeout=90; connectionTimeout=30000; logConnectionMessages=false')),
</v>
      </c>
      <c r="AE11" t="str">
        <f t="shared" si="4"/>
        <v xml:space="preserve">		NULL,
		1,
		0,
		0,
		0,
		0,
		0,
		0,
		0,
		0,
		5000,
		0,
		NULL,
		NULL,
		0,
		1)
GO</v>
      </c>
    </row>
    <row r="12" spans="1:31" x14ac:dyDescent="0.25">
      <c r="A12" s="4"/>
      <c r="B12" s="5" t="s">
        <v>1004</v>
      </c>
      <c r="C12" s="5" t="s">
        <v>1005</v>
      </c>
      <c r="D12" s="5"/>
      <c r="E12" s="5" t="s">
        <v>1006</v>
      </c>
      <c r="F12" s="5" t="s">
        <v>485</v>
      </c>
      <c r="G12" s="5">
        <v>2001</v>
      </c>
      <c r="H12" s="5" t="s">
        <v>1007</v>
      </c>
      <c r="I12" s="5" t="s">
        <v>964</v>
      </c>
      <c r="J12" s="5">
        <v>472377</v>
      </c>
      <c r="K12" s="4">
        <v>120000</v>
      </c>
      <c r="L12" s="5" t="s">
        <v>965</v>
      </c>
      <c r="M12" s="5" t="s">
        <v>966</v>
      </c>
      <c r="N12" s="5" t="s">
        <v>490</v>
      </c>
      <c r="O12" s="5" t="s">
        <v>967</v>
      </c>
      <c r="S12" t="str">
        <f t="shared" si="0"/>
        <v xml:space="preserve">INSERT INTO Device
	(NodeID, ParentID, Acronym, Name, OriginalSource, IsConcentrator, CompanyID, HistorianID, AccessID, VendorDeviceID, ProtocolID, Longitude, Latitude, InterconnectionID, ConnectionString, TimeZone, FramesPerSecond, TimeAdjustmentTicks, </v>
      </c>
      <c r="T12" t="str">
        <f t="shared" si="1"/>
        <v xml:space="preserve">DataLossInterval, AllowedParsingExceptions, ParsingExceptionWindow, DelayedConnectionInterval, AllowUseOfCachedConfiguration, AutoStartDataParsingSequence, SkipDisableRealTimeData, MeasurementReportingInterval, ConnectOnDemand, ContactList, </v>
      </c>
      <c r="U12" t="str">
        <f t="shared" si="5"/>
        <v>MeasuredLines, LoadOrder, Enabled)
	VALUES
		((SELECT ID FROM Node WHERE Name LIKE 'Default'),
		NULL,
		'ZCOLO_DATABANK_UNIVERSITYCTR</v>
      </c>
      <c r="V12" t="str">
        <f t="shared" si="6"/>
        <v>',
		'ZCOLO Databank University Center</v>
      </c>
      <c r="W12" t="str">
        <f t="shared" si="7"/>
        <v>',
		'ZCOLO Databank University Center</v>
      </c>
      <c r="X12" t="str">
        <f t="shared" si="8"/>
        <v>',
		0,
		(SELECT ID FROM Company WHERE Name LIKE 'Southern Company</v>
      </c>
      <c r="Y12" t="str">
        <f t="shared" si="9"/>
        <v>'),
		NULL,
		0,
		(SELECT ID FROM VendorDevice WHERE Name LIKE 'APP-501</v>
      </c>
      <c r="Z12" t="str">
        <f t="shared" si="2"/>
        <v xml:space="preserve">'),
		(SELECT ID FROM Protocol WHERE Acronym LIKE 'Downloader'),
		NULL,
		NULL,
		NULL,
</v>
      </c>
      <c r="AA12" t="str">
        <f t="shared" si="10"/>
        <v xml:space="preserve">		(SELECT CONCAT('ftpType=0; connectionHostName=10.34.163.247:2001</v>
      </c>
      <c r="AB12" t="str">
        <f t="shared" si="11"/>
        <v>; connectionUserName=anonymous; connectionPassword=anonymous; connectionProfileID=',(SELECT ID FROM ConnectionProfile WHERE Name LIKE 'ION</v>
      </c>
      <c r="AC12" t="str">
        <f t="shared" si="12"/>
        <v>'),'; schedule=0 11 ***</v>
      </c>
      <c r="AD12" t="str">
        <f t="shared" si="3"/>
        <v xml:space="preserve">; useDialUp=false; dialUpEntryName=; dialUpNumber=; dialUpUserName=; dialUpPassword=; dialUpRetries=3; dialUpTimeout=90; connectionTimeout=30000; logConnectionMessages=false')),
</v>
      </c>
      <c r="AE12" t="str">
        <f t="shared" si="4"/>
        <v xml:space="preserve">		NULL,
		1,
		0,
		0,
		0,
		0,
		0,
		0,
		0,
		0,
		5000,
		0,
		NULL,
		NULL,
		0,
		1)
GO</v>
      </c>
    </row>
    <row r="13" spans="1:31" x14ac:dyDescent="0.25">
      <c r="A13" s="4"/>
      <c r="B13" s="5" t="s">
        <v>1008</v>
      </c>
      <c r="C13" s="5" t="s">
        <v>1009</v>
      </c>
      <c r="D13" s="5"/>
      <c r="E13" s="6" t="s">
        <v>1010</v>
      </c>
      <c r="F13" s="5" t="s">
        <v>485</v>
      </c>
      <c r="G13" s="5">
        <v>2001</v>
      </c>
      <c r="H13" s="6" t="s">
        <v>1011</v>
      </c>
      <c r="I13" s="5" t="s">
        <v>964</v>
      </c>
      <c r="J13" s="5">
        <v>472377</v>
      </c>
      <c r="K13" s="4">
        <v>120000</v>
      </c>
      <c r="L13" s="5" t="s">
        <v>965</v>
      </c>
      <c r="M13" s="5" t="s">
        <v>966</v>
      </c>
      <c r="N13" s="5" t="s">
        <v>490</v>
      </c>
      <c r="O13" s="5" t="s">
        <v>967</v>
      </c>
      <c r="S13" t="str">
        <f t="shared" si="0"/>
        <v xml:space="preserve">INSERT INTO Device
	(NodeID, ParentID, Acronym, Name, OriginalSource, IsConcentrator, CompanyID, HistorianID, AccessID, VendorDeviceID, ProtocolID, Longitude, Latitude, InterconnectionID, ConnectionString, TimeZone, FramesPerSecond, TimeAdjustmentTicks, </v>
      </c>
      <c r="T13" t="str">
        <f t="shared" si="1"/>
        <v xml:space="preserve">DataLossInterval, AllowedParsingExceptions, ParsingExceptionWindow, DelayedConnectionInterval, AllowUseOfCachedConfiguration, AutoStartDataParsingSequence, SkipDisableRealTimeData, MeasurementReportingInterval, ConnectOnDemand, ContactList, </v>
      </c>
      <c r="U13" t="str">
        <f t="shared" si="5"/>
        <v>MeasuredLines, LoadOrder, Enabled)
	VALUES
		((SELECT ID FROM Node WHERE Name LIKE 'Default'),
		NULL,
		'VULCAN_CONSTRUCTION_JULIETTE</v>
      </c>
      <c r="V13" t="str">
        <f t="shared" si="6"/>
        <v>',
		'Vulcan Construction Materials Juliette</v>
      </c>
      <c r="W13" t="str">
        <f t="shared" si="7"/>
        <v>',
		'Vulcan Construction Materials Juliette</v>
      </c>
      <c r="X13" t="str">
        <f t="shared" si="8"/>
        <v>',
		0,
		(SELECT ID FROM Company WHERE Name LIKE 'Southern Company</v>
      </c>
      <c r="Y13" t="str">
        <f t="shared" si="9"/>
        <v>'),
		NULL,
		0,
		(SELECT ID FROM VendorDevice WHERE Name LIKE 'APP-501</v>
      </c>
      <c r="Z13" t="str">
        <f t="shared" si="2"/>
        <v xml:space="preserve">'),
		(SELECT ID FROM Protocol WHERE Acronym LIKE 'Downloader'),
		NULL,
		NULL,
		NULL,
</v>
      </c>
      <c r="AA13" t="str">
        <f t="shared" si="10"/>
        <v xml:space="preserve">		(SELECT CONCAT('ftpType=0; connectionHostName=10.34.168.215:2001</v>
      </c>
      <c r="AB13" t="str">
        <f t="shared" si="11"/>
        <v>; connectionUserName=anonymous; connectionPassword=anonymous; connectionProfileID=',(SELECT ID FROM ConnectionProfile WHERE Name LIKE 'ION</v>
      </c>
      <c r="AC13" t="str">
        <f t="shared" si="12"/>
        <v>'),'; schedule=0 11 ***</v>
      </c>
      <c r="AD13" t="str">
        <f t="shared" si="3"/>
        <v xml:space="preserve">; useDialUp=false; dialUpEntryName=; dialUpNumber=; dialUpUserName=; dialUpPassword=; dialUpRetries=3; dialUpTimeout=90; connectionTimeout=30000; logConnectionMessages=false')),
</v>
      </c>
      <c r="AE13" t="str">
        <f t="shared" si="4"/>
        <v xml:space="preserve">		NULL,
		1,
		0,
		0,
		0,
		0,
		0,
		0,
		0,
		0,
		5000,
		0,
		NULL,
		NULL,
		0,
		1)
GO</v>
      </c>
    </row>
    <row r="14" spans="1:31" x14ac:dyDescent="0.25">
      <c r="B14" s="2" t="s">
        <v>1012</v>
      </c>
      <c r="C14" s="2" t="s">
        <v>1013</v>
      </c>
      <c r="D14" s="2"/>
      <c r="E14" s="2" t="s">
        <v>1014</v>
      </c>
      <c r="F14" s="2" t="s">
        <v>485</v>
      </c>
      <c r="G14" s="2">
        <v>2151</v>
      </c>
      <c r="H14" s="2" t="s">
        <v>1015</v>
      </c>
      <c r="I14" s="2" t="s">
        <v>1016</v>
      </c>
      <c r="J14" s="2" t="s">
        <v>1017</v>
      </c>
      <c r="K14" s="2">
        <v>120000</v>
      </c>
      <c r="L14" s="2" t="s">
        <v>1018</v>
      </c>
      <c r="M14" s="2" t="s">
        <v>1019</v>
      </c>
      <c r="N14" s="2" t="s">
        <v>490</v>
      </c>
      <c r="O14" s="2" t="s">
        <v>967</v>
      </c>
    </row>
    <row r="15" spans="1:31" x14ac:dyDescent="0.25">
      <c r="B15" s="2" t="s">
        <v>1020</v>
      </c>
      <c r="C15" s="2" t="s">
        <v>1021</v>
      </c>
      <c r="D15" s="2"/>
      <c r="E15" s="2" t="s">
        <v>1022</v>
      </c>
      <c r="F15" s="2" t="s">
        <v>485</v>
      </c>
      <c r="G15" s="2">
        <v>2101</v>
      </c>
      <c r="H15" s="2" t="s">
        <v>1023</v>
      </c>
      <c r="I15" s="2" t="s">
        <v>1016</v>
      </c>
      <c r="J15" s="2" t="s">
        <v>1017</v>
      </c>
      <c r="K15">
        <v>120000</v>
      </c>
      <c r="L15" s="2" t="s">
        <v>1018</v>
      </c>
      <c r="M15" s="2" t="s">
        <v>1019</v>
      </c>
      <c r="N15" s="2" t="s">
        <v>490</v>
      </c>
      <c r="O15" s="2" t="s">
        <v>967</v>
      </c>
    </row>
    <row r="16" spans="1:31" x14ac:dyDescent="0.25">
      <c r="B16" s="2" t="s">
        <v>1024</v>
      </c>
      <c r="C16" s="2" t="s">
        <v>1025</v>
      </c>
      <c r="D16" s="2"/>
      <c r="E16" s="2" t="s">
        <v>1026</v>
      </c>
      <c r="F16" s="2" t="s">
        <v>485</v>
      </c>
      <c r="G16" s="2">
        <v>2101</v>
      </c>
      <c r="H16" s="2" t="s">
        <v>1027</v>
      </c>
      <c r="I16" s="2" t="s">
        <v>1028</v>
      </c>
      <c r="J16" s="2" t="s">
        <v>1029</v>
      </c>
      <c r="K16">
        <v>60000</v>
      </c>
      <c r="L16" s="2" t="s">
        <v>1030</v>
      </c>
      <c r="M16" s="2" t="s">
        <v>966</v>
      </c>
      <c r="N16" s="2" t="s">
        <v>490</v>
      </c>
      <c r="O16" s="2" t="s">
        <v>967</v>
      </c>
    </row>
    <row r="17" spans="2:15" x14ac:dyDescent="0.25">
      <c r="B17" s="2" t="s">
        <v>1031</v>
      </c>
      <c r="C17" s="2" t="s">
        <v>1032</v>
      </c>
      <c r="D17" s="2"/>
      <c r="E17" s="2" t="s">
        <v>1033</v>
      </c>
      <c r="F17" s="2" t="s">
        <v>485</v>
      </c>
      <c r="G17" s="2">
        <v>2101</v>
      </c>
      <c r="H17" s="2" t="s">
        <v>1034</v>
      </c>
      <c r="I17" s="2" t="s">
        <v>1028</v>
      </c>
      <c r="J17" s="2" t="s">
        <v>1029</v>
      </c>
      <c r="K17">
        <v>60000</v>
      </c>
      <c r="L17" s="2" t="s">
        <v>1030</v>
      </c>
      <c r="M17" s="2" t="s">
        <v>966</v>
      </c>
      <c r="N17" s="2" t="s">
        <v>490</v>
      </c>
      <c r="O17" s="2" t="s">
        <v>967</v>
      </c>
    </row>
    <row r="18" spans="2:15" x14ac:dyDescent="0.25">
      <c r="B18" s="2"/>
      <c r="C18" s="2"/>
      <c r="D18" s="2"/>
      <c r="M18" s="2"/>
    </row>
    <row r="19" spans="2:15" x14ac:dyDescent="0.25">
      <c r="B19" s="2"/>
      <c r="C19" s="2"/>
      <c r="D19" s="2"/>
      <c r="E19" s="2"/>
      <c r="F19" s="2"/>
      <c r="G19" s="2"/>
      <c r="H19" s="2"/>
      <c r="I19" s="2"/>
      <c r="J19" s="2"/>
      <c r="M19" s="2"/>
    </row>
    <row r="20" spans="2:15" x14ac:dyDescent="0.25">
      <c r="B20" s="2"/>
      <c r="C20" s="2"/>
      <c r="D20" s="2"/>
      <c r="E20" s="2"/>
      <c r="F20" s="2"/>
      <c r="G20" s="2"/>
      <c r="H20" s="2"/>
      <c r="I20" s="2"/>
      <c r="J20" s="2"/>
    </row>
    <row r="21" spans="2:15" x14ac:dyDescent="0.25">
      <c r="B21" s="2"/>
      <c r="C21" s="2"/>
      <c r="D21" s="2"/>
      <c r="E21" s="2"/>
      <c r="F21" s="2"/>
      <c r="G21" s="2"/>
      <c r="H21" s="2"/>
      <c r="I21" s="2"/>
      <c r="J21" s="2"/>
    </row>
    <row r="22" spans="2:15" x14ac:dyDescent="0.25">
      <c r="B22" s="2"/>
      <c r="C22" s="2"/>
      <c r="D22" s="2"/>
      <c r="E22" s="2"/>
      <c r="F22" s="2"/>
      <c r="G22" s="2"/>
      <c r="H22" s="2"/>
      <c r="I22" s="2"/>
      <c r="J22" s="2"/>
    </row>
    <row r="23" spans="2:15" x14ac:dyDescent="0.25">
      <c r="B23" s="2"/>
      <c r="C23" s="2"/>
      <c r="D23" s="2"/>
      <c r="E23" s="2"/>
      <c r="F23" s="2"/>
      <c r="G23" s="2"/>
      <c r="H23" s="2"/>
      <c r="I23" s="2"/>
      <c r="J23" s="2"/>
    </row>
    <row r="24" spans="2:15" x14ac:dyDescent="0.25">
      <c r="B24" s="2"/>
      <c r="C24" s="2"/>
      <c r="D24" s="2"/>
      <c r="E24" s="2"/>
      <c r="F24" s="2"/>
      <c r="G24" s="2"/>
      <c r="H24" s="2"/>
      <c r="I24" s="2"/>
      <c r="J24" s="2"/>
    </row>
    <row r="25" spans="2:15" x14ac:dyDescent="0.25">
      <c r="B25" s="2"/>
      <c r="C25" s="2"/>
      <c r="D25" s="2"/>
      <c r="E25" s="2"/>
      <c r="F25" s="2"/>
      <c r="G25" s="2"/>
      <c r="H25" s="2"/>
      <c r="I25" s="2"/>
      <c r="J25" s="2"/>
    </row>
  </sheetData>
  <autoFilter ref="A1:Q1" xr:uid="{D1EA7914-9ACA-42F5-9B21-079644FDF3FE}"/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Sheet1!TransferReport</vt:lpstr>
      <vt:lpstr>Sheet1!TransferReport_1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Dunay, Doug G.</dc:creator>
  <cp:keywords/>
  <dc:description/>
  <cp:lastModifiedBy>Erika Wills</cp:lastModifiedBy>
  <cp:revision/>
  <dcterms:created xsi:type="dcterms:W3CDTF">2024-10-09T18:18:43Z</dcterms:created>
  <dcterms:modified xsi:type="dcterms:W3CDTF">2024-10-11T18:37:19Z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3826ce-7c18-471d-9596-93de5bae332e_Enabled">
    <vt:lpwstr>true</vt:lpwstr>
  </property>
  <property fmtid="{D5CDD505-2E9C-101B-9397-08002B2CF9AE}" pid="3" name="MSIP_Label_ed3826ce-7c18-471d-9596-93de5bae332e_SetDate">
    <vt:lpwstr>2024-10-09T18:43:37Z</vt:lpwstr>
  </property>
  <property fmtid="{D5CDD505-2E9C-101B-9397-08002B2CF9AE}" pid="4" name="MSIP_Label_ed3826ce-7c18-471d-9596-93de5bae332e_Method">
    <vt:lpwstr>Standard</vt:lpwstr>
  </property>
  <property fmtid="{D5CDD505-2E9C-101B-9397-08002B2CF9AE}" pid="5" name="MSIP_Label_ed3826ce-7c18-471d-9596-93de5bae332e_Name">
    <vt:lpwstr>Internal</vt:lpwstr>
  </property>
  <property fmtid="{D5CDD505-2E9C-101B-9397-08002B2CF9AE}" pid="6" name="MSIP_Label_ed3826ce-7c18-471d-9596-93de5bae332e_SiteId">
    <vt:lpwstr>c0a02e2d-1186-410a-8895-0a4a252ebf17</vt:lpwstr>
  </property>
  <property fmtid="{D5CDD505-2E9C-101B-9397-08002B2CF9AE}" pid="7" name="MSIP_Label_ed3826ce-7c18-471d-9596-93de5bae332e_ActionId">
    <vt:lpwstr>2ad897f4-6bb7-45e9-8e46-61710250c7f6</vt:lpwstr>
  </property>
  <property fmtid="{D5CDD505-2E9C-101B-9397-08002B2CF9AE}" pid="8" name="MSIP_Label_ed3826ce-7c18-471d-9596-93de5bae332e_ContentBits">
    <vt:lpwstr>0</vt:lpwstr>
  </property>
</Properties>
</file>